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3995"/>
  </bookViews>
  <sheets>
    <sheet name="FICHA DE INSCRIÇÃO" sheetId="1" r:id="rId1"/>
    <sheet name="PROPOSTA" sheetId="2" r:id="rId2"/>
    <sheet name="EXPERIÊNCIA" sheetId="3" r:id="rId3"/>
    <sheet name="NotaFinal" sheetId="4" r:id="rId4"/>
    <sheet name="Pontuações" sheetId="5" r:id="rId5"/>
    <sheet name="UCs" sheetId="6" state="hidden" r:id="rId6"/>
  </sheets>
  <calcPr calcId="145621"/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2" i="3"/>
  <c r="E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I2" i="3" l="1"/>
  <c r="C3" i="4" s="1"/>
  <c r="H2" i="2"/>
  <c r="C2" i="4" s="1"/>
  <c r="C4" i="4" l="1"/>
</calcChain>
</file>

<file path=xl/sharedStrings.xml><?xml version="1.0" encoding="utf-8"?>
<sst xmlns="http://schemas.openxmlformats.org/spreadsheetml/2006/main" count="84" uniqueCount="53">
  <si>
    <t>Ficha de inscrição</t>
  </si>
  <si>
    <t>Razão Social:</t>
  </si>
  <si>
    <t>CNPJ:</t>
  </si>
  <si>
    <t>Endereço:</t>
  </si>
  <si>
    <t>CEP:</t>
  </si>
  <si>
    <t>Telefone(s):</t>
  </si>
  <si>
    <t>E-mail:</t>
  </si>
  <si>
    <t>Site, Blog, Outros:</t>
  </si>
  <si>
    <t>Nome do Representante Legal:</t>
  </si>
  <si>
    <t>Cargo do representante:</t>
  </si>
  <si>
    <t>RG:</t>
  </si>
  <si>
    <t>Órgão Expedidor:</t>
  </si>
  <si>
    <t>CPF:</t>
  </si>
  <si>
    <t>Telefone Fixo:</t>
  </si>
  <si>
    <t>Telefone Celular:</t>
  </si>
  <si>
    <t>Unidade de conservação da proposta</t>
  </si>
  <si>
    <t>Declaro estar ciente de que as informações ora fornecidas são de minha inteira responsabilidade e que a participação no presente edital implica plena concordância com seus termos e anexos.</t>
  </si>
  <si>
    <t>Brasília-DF,</t>
  </si>
  <si>
    <t>#</t>
  </si>
  <si>
    <t>Descrição</t>
  </si>
  <si>
    <t>Data prevista da realização</t>
  </si>
  <si>
    <t>Categoria</t>
  </si>
  <si>
    <t>Pontuação</t>
  </si>
  <si>
    <t>Observação</t>
  </si>
  <si>
    <t>Pontuação total da PROPOSTA</t>
  </si>
  <si>
    <t>Página da comprovação</t>
  </si>
  <si>
    <t>Pontuação total da EXPERIÊNCIA</t>
  </si>
  <si>
    <t>Quesito</t>
  </si>
  <si>
    <t>Proposta</t>
  </si>
  <si>
    <t>Experiência</t>
  </si>
  <si>
    <t>Pontuação TOTAL</t>
  </si>
  <si>
    <t>Tabela de pontuação para os elementos da PROPOSTA</t>
  </si>
  <si>
    <t>Elemento a ser pontuado</t>
  </si>
  <si>
    <t>Pontuação unitária</t>
  </si>
  <si>
    <t>Pontuação máxima</t>
  </si>
  <si>
    <t>Eventos de limpeza ou recolhimento de resíduos em UCs</t>
  </si>
  <si>
    <t>-</t>
  </si>
  <si>
    <t>Eventos de plantio de mudas em UCs</t>
  </si>
  <si>
    <t>Instituição de trilhas ecológicas dentro de UCs ou auxílio na manutenção</t>
  </si>
  <si>
    <t>Outros eventos que melhorem fisicamente o ambiente da UC</t>
  </si>
  <si>
    <t>Eventos envolvendo educação ambiental</t>
  </si>
  <si>
    <t>Eventos com participação de pessoas com deficiência</t>
  </si>
  <si>
    <t>Tabela de pontuação para os elementos da EXPERIÊNCIA</t>
  </si>
  <si>
    <t>Certificações ou prêmios recebidos pelo grupo ou pelo responsável</t>
  </si>
  <si>
    <t>Certificados de cursos de líderes ou mentores em temas ambientais</t>
  </si>
  <si>
    <t>UCs</t>
  </si>
  <si>
    <t>Parque Ecológico Águas Claras (PEAC)</t>
  </si>
  <si>
    <t>Parque Ecológico do Cortado (PEC)</t>
  </si>
  <si>
    <t>Parque Ecológico Três Meninas (PETM)</t>
  </si>
  <si>
    <t>Parque Ecológico Lago Norte (PELN)</t>
  </si>
  <si>
    <t>Parque Ecológico dos Pioneiros (futuro Parque Distrital Pirá-Brasília)</t>
  </si>
  <si>
    <t>Data</t>
  </si>
  <si>
    <t>Data limite: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</si>
</sst>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164" fontId="2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4" fontId="6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tabSelected="1" workbookViewId="0">
      <selection activeCell="B10" sqref="B10:G10"/>
    </sheetView>
  </sheetViews>
  <sheetFormatPr defaultColWidth="12.5703125" defaultRowHeight="15.75" customHeight="1" x14ac:dyDescent="0.2"/>
  <cols>
    <col min="1" max="1" width="32.28515625" customWidth="1"/>
    <col min="2" max="2" width="20.28515625" customWidth="1"/>
    <col min="3" max="3" width="5.42578125" customWidth="1"/>
    <col min="4" max="4" width="18.28515625" customWidth="1"/>
    <col min="5" max="5" width="22.5703125" customWidth="1"/>
    <col min="6" max="6" width="6.7109375" customWidth="1"/>
    <col min="7" max="7" width="25" customWidth="1"/>
  </cols>
  <sheetData>
    <row r="1" spans="1:7" x14ac:dyDescent="0.2">
      <c r="A1" s="17" t="s">
        <v>0</v>
      </c>
      <c r="B1" s="16"/>
      <c r="C1" s="16"/>
      <c r="D1" s="16"/>
      <c r="E1" s="16"/>
      <c r="F1" s="16"/>
      <c r="G1" s="16"/>
    </row>
    <row r="2" spans="1:7" x14ac:dyDescent="0.2">
      <c r="A2" s="2" t="s">
        <v>1</v>
      </c>
      <c r="B2" s="23"/>
      <c r="C2" s="24"/>
      <c r="D2" s="24"/>
      <c r="E2" s="24"/>
      <c r="F2" s="24"/>
      <c r="G2" s="25"/>
    </row>
    <row r="3" spans="1:7" ht="12.75" x14ac:dyDescent="0.2">
      <c r="A3" s="2" t="s">
        <v>2</v>
      </c>
      <c r="B3" s="23"/>
      <c r="C3" s="24"/>
      <c r="D3" s="24"/>
      <c r="E3" s="24"/>
      <c r="F3" s="24"/>
      <c r="G3" s="25"/>
    </row>
    <row r="4" spans="1:7" x14ac:dyDescent="0.2">
      <c r="A4" s="2" t="s">
        <v>3</v>
      </c>
      <c r="B4" s="23"/>
      <c r="C4" s="24"/>
      <c r="D4" s="24"/>
      <c r="E4" s="24"/>
      <c r="F4" s="24"/>
      <c r="G4" s="25"/>
    </row>
    <row r="5" spans="1:7" x14ac:dyDescent="0.2">
      <c r="A5" s="2" t="s">
        <v>4</v>
      </c>
      <c r="B5" s="23"/>
      <c r="C5" s="24"/>
      <c r="D5" s="24"/>
      <c r="E5" s="24"/>
      <c r="F5" s="24"/>
      <c r="G5" s="25"/>
    </row>
    <row r="6" spans="1:7" x14ac:dyDescent="0.2">
      <c r="A6" s="2" t="s">
        <v>5</v>
      </c>
      <c r="B6" s="23"/>
      <c r="C6" s="24"/>
      <c r="D6" s="24"/>
      <c r="E6" s="24"/>
      <c r="F6" s="24"/>
      <c r="G6" s="25"/>
    </row>
    <row r="7" spans="1:7" x14ac:dyDescent="0.2">
      <c r="A7" s="2" t="s">
        <v>6</v>
      </c>
      <c r="B7" s="23"/>
      <c r="C7" s="24"/>
      <c r="D7" s="24"/>
      <c r="E7" s="24"/>
      <c r="F7" s="24"/>
      <c r="G7" s="25"/>
    </row>
    <row r="8" spans="1:7" x14ac:dyDescent="0.2">
      <c r="A8" s="2" t="s">
        <v>7</v>
      </c>
      <c r="B8" s="23"/>
      <c r="C8" s="24"/>
      <c r="D8" s="24"/>
      <c r="E8" s="24"/>
      <c r="F8" s="24"/>
      <c r="G8" s="25"/>
    </row>
    <row r="9" spans="1:7" x14ac:dyDescent="0.2">
      <c r="A9" s="2" t="s">
        <v>8</v>
      </c>
      <c r="B9" s="23"/>
      <c r="C9" s="24"/>
      <c r="D9" s="24"/>
      <c r="E9" s="24"/>
      <c r="F9" s="24"/>
      <c r="G9" s="25"/>
    </row>
    <row r="10" spans="1:7" x14ac:dyDescent="0.2">
      <c r="A10" s="2" t="s">
        <v>9</v>
      </c>
      <c r="B10" s="23"/>
      <c r="C10" s="24"/>
      <c r="D10" s="24"/>
      <c r="E10" s="24"/>
      <c r="F10" s="24"/>
      <c r="G10" s="25"/>
    </row>
    <row r="11" spans="1:7" x14ac:dyDescent="0.2">
      <c r="A11" s="2" t="s">
        <v>10</v>
      </c>
      <c r="B11" s="23"/>
      <c r="C11" s="25"/>
      <c r="D11" s="2" t="s">
        <v>11</v>
      </c>
      <c r="E11" s="27"/>
      <c r="F11" s="2" t="s">
        <v>12</v>
      </c>
      <c r="G11" s="27"/>
    </row>
    <row r="12" spans="1:7" x14ac:dyDescent="0.2">
      <c r="A12" s="2" t="s">
        <v>13</v>
      </c>
      <c r="B12" s="23"/>
      <c r="C12" s="25"/>
      <c r="D12" s="2" t="s">
        <v>14</v>
      </c>
      <c r="E12" s="27"/>
      <c r="F12" s="2" t="s">
        <v>6</v>
      </c>
      <c r="G12" s="27"/>
    </row>
    <row r="13" spans="1:7" ht="12.75" x14ac:dyDescent="0.2">
      <c r="A13" s="2" t="s">
        <v>15</v>
      </c>
      <c r="B13" s="26"/>
      <c r="C13" s="24"/>
      <c r="D13" s="24"/>
      <c r="E13" s="24"/>
      <c r="F13" s="24"/>
      <c r="G13" s="25"/>
    </row>
    <row r="15" spans="1:7" ht="30.75" customHeight="1" x14ac:dyDescent="0.2">
      <c r="A15" s="19" t="s">
        <v>16</v>
      </c>
      <c r="B15" s="20"/>
      <c r="C15" s="20"/>
      <c r="D15" s="20"/>
      <c r="E15" s="20"/>
      <c r="F15" s="20"/>
      <c r="G15" s="20"/>
    </row>
    <row r="17" spans="1:4" ht="12.75" x14ac:dyDescent="0.2">
      <c r="A17" s="3" t="s">
        <v>17</v>
      </c>
      <c r="B17" s="34"/>
      <c r="C17" s="4"/>
      <c r="D17" s="4"/>
    </row>
  </sheetData>
  <sheetProtection password="8DB8" sheet="1" objects="1" scenarios="1"/>
  <mergeCells count="14">
    <mergeCell ref="B13:G13"/>
    <mergeCell ref="A15:G15"/>
    <mergeCell ref="A1:G1"/>
    <mergeCell ref="B2:G2"/>
    <mergeCell ref="B3:G3"/>
    <mergeCell ref="B4:G4"/>
    <mergeCell ref="B5:G5"/>
    <mergeCell ref="B6:G6"/>
    <mergeCell ref="B7:G7"/>
    <mergeCell ref="B8:G8"/>
    <mergeCell ref="B9:G9"/>
    <mergeCell ref="B10:G10"/>
    <mergeCell ref="B11:C11"/>
    <mergeCell ref="B12:C12"/>
  </mergeCells>
  <dataValidations count="2">
    <dataValidation type="custom" allowBlank="1" showDropDown="1" sqref="C17:D17">
      <formula1>OR(NOT(ISERROR(DATEVALUE(C17))), AND(ISNUMBER(C17), LEFT(CELL("format", C17))="D"))</formula1>
    </dataValidation>
    <dataValidation type="date" operator="greaterThan" allowBlank="1" showDropDown="1" sqref="B17">
      <formula1>46097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Escolha uma das unidades da lista suspensa">
          <x14:formula1>
            <xm:f>UCs!$B$2:$B$6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1"/>
  <sheetViews>
    <sheetView topLeftCell="A28" workbookViewId="0">
      <selection activeCell="F51" activeCellId="1" sqref="B2:D51 F2:F51"/>
    </sheetView>
  </sheetViews>
  <sheetFormatPr defaultColWidth="12.5703125" defaultRowHeight="12.75" x14ac:dyDescent="0.2"/>
  <cols>
    <col min="1" max="1" width="6.28515625" customWidth="1"/>
    <col min="2" max="2" width="55.42578125" customWidth="1"/>
    <col min="3" max="3" width="26.7109375" customWidth="1"/>
    <col min="4" max="4" width="37.42578125" customWidth="1"/>
    <col min="6" max="6" width="36.140625" customWidth="1"/>
    <col min="8" max="8" width="31.7109375" customWidth="1"/>
  </cols>
  <sheetData>
    <row r="1" spans="1:8" x14ac:dyDescent="0.2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H1" s="5" t="s">
        <v>24</v>
      </c>
    </row>
    <row r="2" spans="1:8" x14ac:dyDescent="0.2">
      <c r="A2" s="6">
        <v>1</v>
      </c>
      <c r="B2" s="28"/>
      <c r="C2" s="29"/>
      <c r="D2" s="30"/>
      <c r="E2" s="7">
        <f>IF(C2="",0, IFERROR(VLOOKUP(D2,Pontuações!$B$3:$C$8,2,0),0))</f>
        <v>0</v>
      </c>
      <c r="F2" s="31"/>
      <c r="H2" s="7">
        <f>SUM(E2:E51)</f>
        <v>0</v>
      </c>
    </row>
    <row r="3" spans="1:8" x14ac:dyDescent="0.2">
      <c r="A3" s="6">
        <v>2</v>
      </c>
      <c r="B3" s="28"/>
      <c r="C3" s="30"/>
      <c r="D3" s="30"/>
      <c r="E3" s="7">
        <f>IF(C3="",0, IFERROR(VLOOKUP(D3,Pontuações!$B$3:$C$8,2,0),0))</f>
        <v>0</v>
      </c>
      <c r="F3" s="31"/>
    </row>
    <row r="4" spans="1:8" x14ac:dyDescent="0.2">
      <c r="A4" s="6">
        <v>3</v>
      </c>
      <c r="B4" s="28"/>
      <c r="C4" s="30"/>
      <c r="D4" s="30"/>
      <c r="E4" s="7">
        <f>IF(C4="",0, IFERROR(VLOOKUP(D4,Pontuações!$B$3:$C$8,2,0),0))</f>
        <v>0</v>
      </c>
      <c r="F4" s="31"/>
    </row>
    <row r="5" spans="1:8" x14ac:dyDescent="0.2">
      <c r="A5" s="6">
        <v>4</v>
      </c>
      <c r="B5" s="28"/>
      <c r="C5" s="30"/>
      <c r="D5" s="30"/>
      <c r="E5" s="7">
        <f>IF(C5="",0, IFERROR(VLOOKUP(D5,Pontuações!$B$3:$C$8,2,0),0))</f>
        <v>0</v>
      </c>
      <c r="F5" s="31"/>
    </row>
    <row r="6" spans="1:8" x14ac:dyDescent="0.2">
      <c r="A6" s="6">
        <v>5</v>
      </c>
      <c r="B6" s="28"/>
      <c r="C6" s="30"/>
      <c r="D6" s="30"/>
      <c r="E6" s="7">
        <f>IF(C6="",0, IFERROR(VLOOKUP(D6,Pontuações!$B$3:$C$8,2,0),0))</f>
        <v>0</v>
      </c>
      <c r="F6" s="31"/>
    </row>
    <row r="7" spans="1:8" x14ac:dyDescent="0.2">
      <c r="A7" s="6">
        <v>6</v>
      </c>
      <c r="B7" s="28"/>
      <c r="C7" s="30"/>
      <c r="D7" s="30"/>
      <c r="E7" s="7">
        <f>IF(C7="",0, IFERROR(VLOOKUP(D7,Pontuações!$B$3:$C$8,2,0),0))</f>
        <v>0</v>
      </c>
      <c r="F7" s="31"/>
    </row>
    <row r="8" spans="1:8" x14ac:dyDescent="0.2">
      <c r="A8" s="6">
        <v>7</v>
      </c>
      <c r="B8" s="28"/>
      <c r="C8" s="30"/>
      <c r="D8" s="30"/>
      <c r="E8" s="7">
        <f>IF(C8="",0, IFERROR(VLOOKUP(D8,Pontuações!$B$3:$C$8,2,0),0))</f>
        <v>0</v>
      </c>
      <c r="F8" s="31"/>
    </row>
    <row r="9" spans="1:8" x14ac:dyDescent="0.2">
      <c r="A9" s="6">
        <v>8</v>
      </c>
      <c r="B9" s="28"/>
      <c r="C9" s="30"/>
      <c r="D9" s="30"/>
      <c r="E9" s="7">
        <f>IF(C9="",0, IFERROR(VLOOKUP(D9,Pontuações!$B$3:$C$8,2,0),0))</f>
        <v>0</v>
      </c>
      <c r="F9" s="31"/>
    </row>
    <row r="10" spans="1:8" x14ac:dyDescent="0.2">
      <c r="A10" s="6">
        <v>9</v>
      </c>
      <c r="B10" s="28"/>
      <c r="C10" s="30"/>
      <c r="D10" s="30"/>
      <c r="E10" s="7">
        <f>IF(C10="",0, IFERROR(VLOOKUP(D10,Pontuações!$B$3:$C$8,2,0),0))</f>
        <v>0</v>
      </c>
      <c r="F10" s="31"/>
    </row>
    <row r="11" spans="1:8" x14ac:dyDescent="0.2">
      <c r="A11" s="6">
        <v>10</v>
      </c>
      <c r="B11" s="28"/>
      <c r="C11" s="30"/>
      <c r="D11" s="30"/>
      <c r="E11" s="7">
        <f>IF(C11="",0, IFERROR(VLOOKUP(D11,Pontuações!$B$3:$C$8,2,0),0))</f>
        <v>0</v>
      </c>
      <c r="F11" s="31"/>
    </row>
    <row r="12" spans="1:8" x14ac:dyDescent="0.2">
      <c r="A12" s="6">
        <v>11</v>
      </c>
      <c r="B12" s="28"/>
      <c r="C12" s="30"/>
      <c r="D12" s="30"/>
      <c r="E12" s="7">
        <f>IF(C12="",0, IFERROR(VLOOKUP(D12,Pontuações!$B$3:$C$8,2,0),0))</f>
        <v>0</v>
      </c>
      <c r="F12" s="31"/>
    </row>
    <row r="13" spans="1:8" x14ac:dyDescent="0.2">
      <c r="A13" s="6">
        <v>12</v>
      </c>
      <c r="B13" s="28"/>
      <c r="C13" s="30"/>
      <c r="D13" s="30"/>
      <c r="E13" s="7">
        <f>IF(C13="",0, IFERROR(VLOOKUP(D13,Pontuações!$B$3:$C$8,2,0),0))</f>
        <v>0</v>
      </c>
      <c r="F13" s="31"/>
    </row>
    <row r="14" spans="1:8" x14ac:dyDescent="0.2">
      <c r="A14" s="6">
        <v>13</v>
      </c>
      <c r="B14" s="28"/>
      <c r="C14" s="30"/>
      <c r="D14" s="30"/>
      <c r="E14" s="7">
        <f>IF(C14="",0, IFERROR(VLOOKUP(D14,Pontuações!$B$3:$C$8,2,0),0))</f>
        <v>0</v>
      </c>
      <c r="F14" s="31"/>
    </row>
    <row r="15" spans="1:8" x14ac:dyDescent="0.2">
      <c r="A15" s="6">
        <v>14</v>
      </c>
      <c r="B15" s="28"/>
      <c r="C15" s="30"/>
      <c r="D15" s="30"/>
      <c r="E15" s="7">
        <f>IF(C15="",0, IFERROR(VLOOKUP(D15,Pontuações!$B$3:$C$8,2,0),0))</f>
        <v>0</v>
      </c>
      <c r="F15" s="31"/>
    </row>
    <row r="16" spans="1:8" x14ac:dyDescent="0.2">
      <c r="A16" s="6">
        <v>15</v>
      </c>
      <c r="B16" s="28"/>
      <c r="C16" s="30"/>
      <c r="D16" s="30"/>
      <c r="E16" s="7">
        <f>IF(C16="",0, IFERROR(VLOOKUP(D16,Pontuações!$B$3:$C$8,2,0),0))</f>
        <v>0</v>
      </c>
      <c r="F16" s="31"/>
    </row>
    <row r="17" spans="1:6" x14ac:dyDescent="0.2">
      <c r="A17" s="6">
        <v>16</v>
      </c>
      <c r="B17" s="28"/>
      <c r="C17" s="30"/>
      <c r="D17" s="30"/>
      <c r="E17" s="7">
        <f>IF(C17="",0, IFERROR(VLOOKUP(D17,Pontuações!$B$3:$C$8,2,0),0))</f>
        <v>0</v>
      </c>
      <c r="F17" s="31"/>
    </row>
    <row r="18" spans="1:6" x14ac:dyDescent="0.2">
      <c r="A18" s="6">
        <v>17</v>
      </c>
      <c r="B18" s="28"/>
      <c r="C18" s="30"/>
      <c r="D18" s="30"/>
      <c r="E18" s="7">
        <f>IF(C18="",0, IFERROR(VLOOKUP(D18,Pontuações!$B$3:$C$8,2,0),0))</f>
        <v>0</v>
      </c>
      <c r="F18" s="31"/>
    </row>
    <row r="19" spans="1:6" x14ac:dyDescent="0.2">
      <c r="A19" s="6">
        <v>18</v>
      </c>
      <c r="B19" s="28"/>
      <c r="C19" s="30"/>
      <c r="D19" s="30"/>
      <c r="E19" s="7">
        <f>IF(C19="",0, IFERROR(VLOOKUP(D19,Pontuações!$B$3:$C$8,2,0),0))</f>
        <v>0</v>
      </c>
      <c r="F19" s="31"/>
    </row>
    <row r="20" spans="1:6" x14ac:dyDescent="0.2">
      <c r="A20" s="6">
        <v>19</v>
      </c>
      <c r="B20" s="28"/>
      <c r="C20" s="30"/>
      <c r="D20" s="30"/>
      <c r="E20" s="7">
        <f>IF(C20="",0, IFERROR(VLOOKUP(D20,Pontuações!$B$3:$C$8,2,0),0))</f>
        <v>0</v>
      </c>
      <c r="F20" s="31"/>
    </row>
    <row r="21" spans="1:6" x14ac:dyDescent="0.2">
      <c r="A21" s="6">
        <v>20</v>
      </c>
      <c r="B21" s="28"/>
      <c r="C21" s="30"/>
      <c r="D21" s="30"/>
      <c r="E21" s="7">
        <f>IF(C21="",0, IFERROR(VLOOKUP(D21,Pontuações!$B$3:$C$8,2,0),0))</f>
        <v>0</v>
      </c>
      <c r="F21" s="31"/>
    </row>
    <row r="22" spans="1:6" x14ac:dyDescent="0.2">
      <c r="A22" s="6">
        <v>21</v>
      </c>
      <c r="B22" s="28"/>
      <c r="C22" s="30"/>
      <c r="D22" s="30"/>
      <c r="E22" s="7">
        <f>IF(C22="",0, IFERROR(VLOOKUP(D22,Pontuações!$B$3:$C$8,2,0),0))</f>
        <v>0</v>
      </c>
      <c r="F22" s="31"/>
    </row>
    <row r="23" spans="1:6" x14ac:dyDescent="0.2">
      <c r="A23" s="6">
        <v>22</v>
      </c>
      <c r="B23" s="28"/>
      <c r="C23" s="30"/>
      <c r="D23" s="30"/>
      <c r="E23" s="7">
        <f>IF(C23="",0, IFERROR(VLOOKUP(D23,Pontuações!$B$3:$C$8,2,0),0))</f>
        <v>0</v>
      </c>
      <c r="F23" s="31"/>
    </row>
    <row r="24" spans="1:6" x14ac:dyDescent="0.2">
      <c r="A24" s="6">
        <v>23</v>
      </c>
      <c r="B24" s="28"/>
      <c r="C24" s="30"/>
      <c r="D24" s="30"/>
      <c r="E24" s="7">
        <f>IF(C24="",0, IFERROR(VLOOKUP(D24,Pontuações!$B$3:$C$8,2,0),0))</f>
        <v>0</v>
      </c>
      <c r="F24" s="31"/>
    </row>
    <row r="25" spans="1:6" x14ac:dyDescent="0.2">
      <c r="A25" s="6">
        <v>24</v>
      </c>
      <c r="B25" s="28"/>
      <c r="C25" s="30"/>
      <c r="D25" s="30"/>
      <c r="E25" s="7">
        <f>IF(C25="",0, IFERROR(VLOOKUP(D25,Pontuações!$B$3:$C$8,2,0),0))</f>
        <v>0</v>
      </c>
      <c r="F25" s="31"/>
    </row>
    <row r="26" spans="1:6" x14ac:dyDescent="0.2">
      <c r="A26" s="6">
        <v>25</v>
      </c>
      <c r="B26" s="28"/>
      <c r="C26" s="30"/>
      <c r="D26" s="30"/>
      <c r="E26" s="7">
        <f>IF(C26="",0, IFERROR(VLOOKUP(D26,Pontuações!$B$3:$C$8,2,0),0))</f>
        <v>0</v>
      </c>
      <c r="F26" s="31"/>
    </row>
    <row r="27" spans="1:6" x14ac:dyDescent="0.2">
      <c r="A27" s="6">
        <v>26</v>
      </c>
      <c r="B27" s="28"/>
      <c r="C27" s="30"/>
      <c r="D27" s="30"/>
      <c r="E27" s="7">
        <f>IF(C27="",0, IFERROR(VLOOKUP(D27,Pontuações!$B$3:$C$8,2,0),0))</f>
        <v>0</v>
      </c>
      <c r="F27" s="31"/>
    </row>
    <row r="28" spans="1:6" x14ac:dyDescent="0.2">
      <c r="A28" s="6">
        <v>27</v>
      </c>
      <c r="B28" s="28"/>
      <c r="C28" s="30"/>
      <c r="D28" s="30"/>
      <c r="E28" s="7">
        <f>IF(C28="",0, IFERROR(VLOOKUP(D28,Pontuações!$B$3:$C$8,2,0),0))</f>
        <v>0</v>
      </c>
      <c r="F28" s="31"/>
    </row>
    <row r="29" spans="1:6" x14ac:dyDescent="0.2">
      <c r="A29" s="6">
        <v>28</v>
      </c>
      <c r="B29" s="28"/>
      <c r="C29" s="30"/>
      <c r="D29" s="30"/>
      <c r="E29" s="7">
        <f>IF(C29="",0, IFERROR(VLOOKUP(D29,Pontuações!$B$3:$C$8,2,0),0))</f>
        <v>0</v>
      </c>
      <c r="F29" s="31"/>
    </row>
    <row r="30" spans="1:6" x14ac:dyDescent="0.2">
      <c r="A30" s="6">
        <v>29</v>
      </c>
      <c r="B30" s="28"/>
      <c r="C30" s="30"/>
      <c r="D30" s="30"/>
      <c r="E30" s="7">
        <f>IF(C30="",0, IFERROR(VLOOKUP(D30,Pontuações!$B$3:$C$8,2,0),0))</f>
        <v>0</v>
      </c>
      <c r="F30" s="31"/>
    </row>
    <row r="31" spans="1:6" x14ac:dyDescent="0.2">
      <c r="A31" s="6">
        <v>30</v>
      </c>
      <c r="B31" s="28"/>
      <c r="C31" s="30"/>
      <c r="D31" s="30"/>
      <c r="E31" s="7">
        <f>IF(C31="",0, IFERROR(VLOOKUP(D31,Pontuações!$B$3:$C$8,2,0),0))</f>
        <v>0</v>
      </c>
      <c r="F31" s="31"/>
    </row>
    <row r="32" spans="1:6" x14ac:dyDescent="0.2">
      <c r="A32" s="6">
        <v>31</v>
      </c>
      <c r="B32" s="28"/>
      <c r="C32" s="30"/>
      <c r="D32" s="30"/>
      <c r="E32" s="7">
        <f>IF(C32="",0, IFERROR(VLOOKUP(D32,Pontuações!$B$3:$C$8,2,0),0))</f>
        <v>0</v>
      </c>
      <c r="F32" s="31"/>
    </row>
    <row r="33" spans="1:6" x14ac:dyDescent="0.2">
      <c r="A33" s="6">
        <v>32</v>
      </c>
      <c r="B33" s="28"/>
      <c r="C33" s="30"/>
      <c r="D33" s="30"/>
      <c r="E33" s="7">
        <f>IF(C33="",0, IFERROR(VLOOKUP(D33,Pontuações!$B$3:$C$8,2,0),0))</f>
        <v>0</v>
      </c>
      <c r="F33" s="31"/>
    </row>
    <row r="34" spans="1:6" x14ac:dyDescent="0.2">
      <c r="A34" s="6">
        <v>33</v>
      </c>
      <c r="B34" s="28"/>
      <c r="C34" s="30"/>
      <c r="D34" s="30"/>
      <c r="E34" s="7">
        <f>IF(C34="",0, IFERROR(VLOOKUP(D34,Pontuações!$B$3:$C$8,2,0),0))</f>
        <v>0</v>
      </c>
      <c r="F34" s="31"/>
    </row>
    <row r="35" spans="1:6" x14ac:dyDescent="0.2">
      <c r="A35" s="6">
        <v>34</v>
      </c>
      <c r="B35" s="28"/>
      <c r="C35" s="30"/>
      <c r="D35" s="30"/>
      <c r="E35" s="7">
        <f>IF(C35="",0, IFERROR(VLOOKUP(D35,Pontuações!$B$3:$C$8,2,0),0))</f>
        <v>0</v>
      </c>
      <c r="F35" s="31"/>
    </row>
    <row r="36" spans="1:6" x14ac:dyDescent="0.2">
      <c r="A36" s="6">
        <v>35</v>
      </c>
      <c r="B36" s="28"/>
      <c r="C36" s="30"/>
      <c r="D36" s="30"/>
      <c r="E36" s="7">
        <f>IF(C36="",0, IFERROR(VLOOKUP(D36,Pontuações!$B$3:$C$8,2,0),0))</f>
        <v>0</v>
      </c>
      <c r="F36" s="31"/>
    </row>
    <row r="37" spans="1:6" x14ac:dyDescent="0.2">
      <c r="A37" s="6">
        <v>36</v>
      </c>
      <c r="B37" s="28"/>
      <c r="C37" s="30"/>
      <c r="D37" s="30"/>
      <c r="E37" s="7">
        <f>IF(C37="",0, IFERROR(VLOOKUP(D37,Pontuações!$B$3:$C$8,2,0),0))</f>
        <v>0</v>
      </c>
      <c r="F37" s="31"/>
    </row>
    <row r="38" spans="1:6" x14ac:dyDescent="0.2">
      <c r="A38" s="6">
        <v>37</v>
      </c>
      <c r="B38" s="28"/>
      <c r="C38" s="30"/>
      <c r="D38" s="30"/>
      <c r="E38" s="7">
        <f>IF(C38="",0, IFERROR(VLOOKUP(D38,Pontuações!$B$3:$C$8,2,0),0))</f>
        <v>0</v>
      </c>
      <c r="F38" s="31"/>
    </row>
    <row r="39" spans="1:6" x14ac:dyDescent="0.2">
      <c r="A39" s="6">
        <v>38</v>
      </c>
      <c r="B39" s="28"/>
      <c r="C39" s="30"/>
      <c r="D39" s="30"/>
      <c r="E39" s="7">
        <f>IF(C39="",0, IFERROR(VLOOKUP(D39,Pontuações!$B$3:$C$8,2,0),0))</f>
        <v>0</v>
      </c>
      <c r="F39" s="31"/>
    </row>
    <row r="40" spans="1:6" x14ac:dyDescent="0.2">
      <c r="A40" s="6">
        <v>39</v>
      </c>
      <c r="B40" s="28"/>
      <c r="C40" s="30"/>
      <c r="D40" s="30"/>
      <c r="E40" s="7">
        <f>IF(C40="",0, IFERROR(VLOOKUP(D40,Pontuações!$B$3:$C$8,2,0),0))</f>
        <v>0</v>
      </c>
      <c r="F40" s="31"/>
    </row>
    <row r="41" spans="1:6" x14ac:dyDescent="0.2">
      <c r="A41" s="6">
        <v>40</v>
      </c>
      <c r="B41" s="28"/>
      <c r="C41" s="30"/>
      <c r="D41" s="30"/>
      <c r="E41" s="7">
        <f>IF(C41="",0, IFERROR(VLOOKUP(D41,Pontuações!$B$3:$C$8,2,0),0))</f>
        <v>0</v>
      </c>
      <c r="F41" s="31"/>
    </row>
    <row r="42" spans="1:6" x14ac:dyDescent="0.2">
      <c r="A42" s="6">
        <v>41</v>
      </c>
      <c r="B42" s="28"/>
      <c r="C42" s="30"/>
      <c r="D42" s="30"/>
      <c r="E42" s="7">
        <f>IF(C42="",0, IFERROR(VLOOKUP(D42,Pontuações!$B$3:$C$8,2,0),0))</f>
        <v>0</v>
      </c>
      <c r="F42" s="31"/>
    </row>
    <row r="43" spans="1:6" x14ac:dyDescent="0.2">
      <c r="A43" s="6">
        <v>42</v>
      </c>
      <c r="B43" s="28"/>
      <c r="C43" s="30"/>
      <c r="D43" s="30"/>
      <c r="E43" s="7">
        <f>IF(C43="",0, IFERROR(VLOOKUP(D43,Pontuações!$B$3:$C$8,2,0),0))</f>
        <v>0</v>
      </c>
      <c r="F43" s="31"/>
    </row>
    <row r="44" spans="1:6" x14ac:dyDescent="0.2">
      <c r="A44" s="6">
        <v>43</v>
      </c>
      <c r="B44" s="28"/>
      <c r="C44" s="30"/>
      <c r="D44" s="30"/>
      <c r="E44" s="7">
        <f>IF(C44="",0, IFERROR(VLOOKUP(D44,Pontuações!$B$3:$C$8,2,0),0))</f>
        <v>0</v>
      </c>
      <c r="F44" s="31"/>
    </row>
    <row r="45" spans="1:6" x14ac:dyDescent="0.2">
      <c r="A45" s="6">
        <v>44</v>
      </c>
      <c r="B45" s="28"/>
      <c r="C45" s="30"/>
      <c r="D45" s="30"/>
      <c r="E45" s="7">
        <f>IF(C45="",0, IFERROR(VLOOKUP(D45,Pontuações!$B$3:$C$8,2,0),0))</f>
        <v>0</v>
      </c>
      <c r="F45" s="31"/>
    </row>
    <row r="46" spans="1:6" x14ac:dyDescent="0.2">
      <c r="A46" s="6">
        <v>45</v>
      </c>
      <c r="B46" s="28"/>
      <c r="C46" s="30"/>
      <c r="D46" s="30"/>
      <c r="E46" s="7">
        <f>IF(C46="",0, IFERROR(VLOOKUP(D46,Pontuações!$B$3:$C$8,2,0),0))</f>
        <v>0</v>
      </c>
      <c r="F46" s="31"/>
    </row>
    <row r="47" spans="1:6" x14ac:dyDescent="0.2">
      <c r="A47" s="6">
        <v>46</v>
      </c>
      <c r="B47" s="28"/>
      <c r="C47" s="30"/>
      <c r="D47" s="30"/>
      <c r="E47" s="7">
        <f>IF(C47="",0, IFERROR(VLOOKUP(D47,Pontuações!$B$3:$C$8,2,0),0))</f>
        <v>0</v>
      </c>
      <c r="F47" s="31"/>
    </row>
    <row r="48" spans="1:6" x14ac:dyDescent="0.2">
      <c r="A48" s="6">
        <v>47</v>
      </c>
      <c r="B48" s="28"/>
      <c r="C48" s="30"/>
      <c r="D48" s="30"/>
      <c r="E48" s="7">
        <f>IF(C48="",0, IFERROR(VLOOKUP(D48,Pontuações!$B$3:$C$8,2,0),0))</f>
        <v>0</v>
      </c>
      <c r="F48" s="31"/>
    </row>
    <row r="49" spans="1:6" x14ac:dyDescent="0.2">
      <c r="A49" s="6">
        <v>48</v>
      </c>
      <c r="B49" s="28"/>
      <c r="C49" s="30"/>
      <c r="D49" s="30"/>
      <c r="E49" s="7">
        <f>IF(C49="",0, IFERROR(VLOOKUP(D49,Pontuações!$B$3:$C$8,2,0),0))</f>
        <v>0</v>
      </c>
      <c r="F49" s="31"/>
    </row>
    <row r="50" spans="1:6" x14ac:dyDescent="0.2">
      <c r="A50" s="6">
        <v>49</v>
      </c>
      <c r="B50" s="28"/>
      <c r="C50" s="30"/>
      <c r="D50" s="30"/>
      <c r="E50" s="7">
        <f>IF(C50="",0, IFERROR(VLOOKUP(D50,Pontuações!$B$3:$C$8,2,0),0))</f>
        <v>0</v>
      </c>
      <c r="F50" s="31"/>
    </row>
    <row r="51" spans="1:6" x14ac:dyDescent="0.2">
      <c r="A51" s="6">
        <v>50</v>
      </c>
      <c r="B51" s="28"/>
      <c r="C51" s="30"/>
      <c r="D51" s="30"/>
      <c r="E51" s="7">
        <f>IF(C51="",0, IFERROR(VLOOKUP(D51,Pontuações!$B$3:$C$8,2,0),0))</f>
        <v>0</v>
      </c>
      <c r="F51" s="31"/>
    </row>
  </sheetData>
  <sheetProtection password="8DB8" sheet="1" objects="1" scenarios="1"/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Pontuações!$B$3:$B$8</xm:f>
          </x14:formula1>
          <xm:sqref>D2:D51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51"/>
  <sheetViews>
    <sheetView workbookViewId="0">
      <selection activeCell="E3" sqref="C2:E3"/>
    </sheetView>
  </sheetViews>
  <sheetFormatPr defaultColWidth="12.5703125" defaultRowHeight="12.75" x14ac:dyDescent="0.2"/>
  <cols>
    <col min="1" max="1" width="6.28515625" customWidth="1"/>
    <col min="2" max="2" width="55.42578125" customWidth="1"/>
    <col min="3" max="3" width="44.7109375" style="21" customWidth="1"/>
    <col min="4" max="4" width="18.5703125" style="21" customWidth="1"/>
    <col min="5" max="5" width="23.140625" customWidth="1"/>
    <col min="7" max="7" width="35.42578125" customWidth="1"/>
    <col min="9" max="9" width="29.5703125" customWidth="1"/>
  </cols>
  <sheetData>
    <row r="1" spans="1:9" ht="25.5" x14ac:dyDescent="0.2">
      <c r="A1" s="5" t="s">
        <v>18</v>
      </c>
      <c r="B1" s="5" t="s">
        <v>19</v>
      </c>
      <c r="C1" s="5" t="s">
        <v>21</v>
      </c>
      <c r="D1" s="5" t="s">
        <v>51</v>
      </c>
      <c r="E1" s="5" t="s">
        <v>25</v>
      </c>
      <c r="F1" s="5" t="s">
        <v>22</v>
      </c>
      <c r="G1" s="5" t="s">
        <v>23</v>
      </c>
      <c r="I1" s="5" t="s">
        <v>26</v>
      </c>
    </row>
    <row r="2" spans="1:9" x14ac:dyDescent="0.2">
      <c r="A2" s="6">
        <v>1</v>
      </c>
      <c r="B2" s="28"/>
      <c r="C2" s="30"/>
      <c r="D2" s="32"/>
      <c r="E2" s="33"/>
      <c r="F2" s="7">
        <f>IF(E2="",0,IF(D2&lt;Pontuações!$E$13,0,IFERROR(VLOOKUP(C2,Pontuações!$B$13:$C$20,2,0),0)))</f>
        <v>0</v>
      </c>
      <c r="G2" s="30"/>
      <c r="I2" s="7">
        <f>SUM(F2:F51)-IF(COUNTIF(C2:C51,Pontuações!B19)&lt;=5,0,COUNTIF(C2:C51,Pontuações!B19)-5)-IF(COUNTIF(C2:C51,Pontuações!B20)&lt;=5,0,COUNTIF(C2:C51,Pontuações!B20)-5)</f>
        <v>0</v>
      </c>
    </row>
    <row r="3" spans="1:9" x14ac:dyDescent="0.2">
      <c r="A3" s="6">
        <v>2</v>
      </c>
      <c r="B3" s="28"/>
      <c r="C3" s="30"/>
      <c r="D3" s="32"/>
      <c r="E3" s="30"/>
      <c r="F3" s="7">
        <f>IF(E3="",0,IF(D3&lt;Pontuações!$E$13,0,IFERROR(VLOOKUP(C3,Pontuações!$B$13:$C$20,2,0),0)))</f>
        <v>0</v>
      </c>
      <c r="G3" s="30"/>
    </row>
    <row r="4" spans="1:9" x14ac:dyDescent="0.2">
      <c r="A4" s="6">
        <v>3</v>
      </c>
      <c r="B4" s="28"/>
      <c r="C4" s="30"/>
      <c r="D4" s="30"/>
      <c r="E4" s="30"/>
      <c r="F4" s="7">
        <f>IF(E4="",0,IF(D4&lt;Pontuações!$E$13,0,IFERROR(VLOOKUP(C4,Pontuações!$B$13:$C$20,2,0),0)))</f>
        <v>0</v>
      </c>
      <c r="G4" s="30"/>
    </row>
    <row r="5" spans="1:9" x14ac:dyDescent="0.2">
      <c r="A5" s="6">
        <v>4</v>
      </c>
      <c r="B5" s="28"/>
      <c r="C5" s="30"/>
      <c r="D5" s="30"/>
      <c r="E5" s="30"/>
      <c r="F5" s="7">
        <f>IF(E5="",0,IF(D5&lt;Pontuações!$E$13,0,IFERROR(VLOOKUP(C5,Pontuações!$B$13:$C$20,2,0),0)))</f>
        <v>0</v>
      </c>
      <c r="G5" s="30"/>
    </row>
    <row r="6" spans="1:9" x14ac:dyDescent="0.2">
      <c r="A6" s="6">
        <v>5</v>
      </c>
      <c r="B6" s="28"/>
      <c r="C6" s="30"/>
      <c r="D6" s="30"/>
      <c r="E6" s="30"/>
      <c r="F6" s="7">
        <f>IF(E6="",0,IF(D6&lt;Pontuações!$E$13,0,IFERROR(VLOOKUP(C6,Pontuações!$B$13:$C$20,2,0),0)))</f>
        <v>0</v>
      </c>
      <c r="G6" s="30"/>
    </row>
    <row r="7" spans="1:9" x14ac:dyDescent="0.2">
      <c r="A7" s="6">
        <v>6</v>
      </c>
      <c r="B7" s="28"/>
      <c r="C7" s="30"/>
      <c r="D7" s="30"/>
      <c r="E7" s="30"/>
      <c r="F7" s="7">
        <f>IF(E7="",0,IF(D7&lt;Pontuações!$E$13,0,IFERROR(VLOOKUP(C7,Pontuações!$B$13:$C$20,2,0),0)))</f>
        <v>0</v>
      </c>
      <c r="G7" s="30"/>
    </row>
    <row r="8" spans="1:9" x14ac:dyDescent="0.2">
      <c r="A8" s="6">
        <v>7</v>
      </c>
      <c r="B8" s="28"/>
      <c r="C8" s="30"/>
      <c r="D8" s="32"/>
      <c r="E8" s="30"/>
      <c r="F8" s="7">
        <f>IF(E8="",0,IF(D8&lt;Pontuações!$E$13,0,IFERROR(VLOOKUP(C8,Pontuações!$B$13:$C$20,2,0),0)))</f>
        <v>0</v>
      </c>
      <c r="G8" s="30"/>
    </row>
    <row r="9" spans="1:9" x14ac:dyDescent="0.2">
      <c r="A9" s="6">
        <v>8</v>
      </c>
      <c r="B9" s="28"/>
      <c r="C9" s="30"/>
      <c r="D9" s="30"/>
      <c r="E9" s="30"/>
      <c r="F9" s="7">
        <f>IF(E9="",0,IF(D9&lt;Pontuações!$E$13,0,IFERROR(VLOOKUP(C9,Pontuações!$B$13:$C$20,2,0),0)))</f>
        <v>0</v>
      </c>
      <c r="G9" s="30"/>
    </row>
    <row r="10" spans="1:9" x14ac:dyDescent="0.2">
      <c r="A10" s="6">
        <v>9</v>
      </c>
      <c r="B10" s="28"/>
      <c r="C10" s="30"/>
      <c r="D10" s="30"/>
      <c r="E10" s="30"/>
      <c r="F10" s="7">
        <f>IF(E10="",0,IF(D10&lt;Pontuações!$E$13,0,IFERROR(VLOOKUP(C10,Pontuações!$B$13:$C$20,2,0),0)))</f>
        <v>0</v>
      </c>
      <c r="G10" s="30"/>
    </row>
    <row r="11" spans="1:9" x14ac:dyDescent="0.2">
      <c r="A11" s="6">
        <v>10</v>
      </c>
      <c r="B11" s="28"/>
      <c r="C11" s="30"/>
      <c r="D11" s="30"/>
      <c r="E11" s="30"/>
      <c r="F11" s="7">
        <f>IF(E11="",0,IF(D11&lt;Pontuações!$E$13,0,IFERROR(VLOOKUP(C11,Pontuações!$B$13:$C$20,2,0),0)))</f>
        <v>0</v>
      </c>
      <c r="G11" s="30"/>
    </row>
    <row r="12" spans="1:9" x14ac:dyDescent="0.2">
      <c r="A12" s="6">
        <v>11</v>
      </c>
      <c r="B12" s="28"/>
      <c r="C12" s="30"/>
      <c r="D12" s="30"/>
      <c r="E12" s="30"/>
      <c r="F12" s="7">
        <f>IF(E12="",0,IF(D12&lt;Pontuações!$E$13,0,IFERROR(VLOOKUP(C12,Pontuações!$B$13:$C$20,2,0),0)))</f>
        <v>0</v>
      </c>
      <c r="G12" s="30"/>
    </row>
    <row r="13" spans="1:9" x14ac:dyDescent="0.2">
      <c r="A13" s="6">
        <v>12</v>
      </c>
      <c r="B13" s="28"/>
      <c r="C13" s="30"/>
      <c r="D13" s="30"/>
      <c r="E13" s="30"/>
      <c r="F13" s="7">
        <f>IF(E13="",0,IF(D13&lt;Pontuações!$E$13,0,IFERROR(VLOOKUP(C13,Pontuações!$B$13:$C$20,2,0),0)))</f>
        <v>0</v>
      </c>
      <c r="G13" s="30"/>
    </row>
    <row r="14" spans="1:9" x14ac:dyDescent="0.2">
      <c r="A14" s="6">
        <v>13</v>
      </c>
      <c r="B14" s="28"/>
      <c r="C14" s="30"/>
      <c r="D14" s="30"/>
      <c r="E14" s="30"/>
      <c r="F14" s="7">
        <f>IF(E14="",0,IF(D14&lt;Pontuações!$E$13,0,IFERROR(VLOOKUP(C14,Pontuações!$B$13:$C$20,2,0),0)))</f>
        <v>0</v>
      </c>
      <c r="G14" s="30"/>
    </row>
    <row r="15" spans="1:9" x14ac:dyDescent="0.2">
      <c r="A15" s="6">
        <v>14</v>
      </c>
      <c r="B15" s="28"/>
      <c r="C15" s="30"/>
      <c r="D15" s="30"/>
      <c r="E15" s="30"/>
      <c r="F15" s="7">
        <f>IF(E15="",0,IF(D15&lt;Pontuações!$E$13,0,IFERROR(VLOOKUP(C15,Pontuações!$B$13:$C$20,2,0),0)))</f>
        <v>0</v>
      </c>
      <c r="G15" s="30"/>
    </row>
    <row r="16" spans="1:9" x14ac:dyDescent="0.2">
      <c r="A16" s="6">
        <v>15</v>
      </c>
      <c r="B16" s="28"/>
      <c r="C16" s="30"/>
      <c r="D16" s="30"/>
      <c r="E16" s="30"/>
      <c r="F16" s="7">
        <f>IF(E16="",0,IF(D16&lt;Pontuações!$E$13,0,IFERROR(VLOOKUP(C16,Pontuações!$B$13:$C$20,2,0),0)))</f>
        <v>0</v>
      </c>
      <c r="G16" s="30"/>
    </row>
    <row r="17" spans="1:7" x14ac:dyDescent="0.2">
      <c r="A17" s="6">
        <v>16</v>
      </c>
      <c r="B17" s="28"/>
      <c r="C17" s="30"/>
      <c r="D17" s="30"/>
      <c r="E17" s="30"/>
      <c r="F17" s="7">
        <f>IF(E17="",0,IF(D17&lt;Pontuações!$E$13,0,IFERROR(VLOOKUP(C17,Pontuações!$B$13:$C$20,2,0),0)))</f>
        <v>0</v>
      </c>
      <c r="G17" s="30"/>
    </row>
    <row r="18" spans="1:7" x14ac:dyDescent="0.2">
      <c r="A18" s="6">
        <v>17</v>
      </c>
      <c r="B18" s="28"/>
      <c r="C18" s="30"/>
      <c r="D18" s="30"/>
      <c r="E18" s="30"/>
      <c r="F18" s="7">
        <f>IF(E18="",0,IF(D18&lt;Pontuações!$E$13,0,IFERROR(VLOOKUP(C18,Pontuações!$B$13:$C$20,2,0),0)))</f>
        <v>0</v>
      </c>
      <c r="G18" s="30"/>
    </row>
    <row r="19" spans="1:7" x14ac:dyDescent="0.2">
      <c r="A19" s="6">
        <v>18</v>
      </c>
      <c r="B19" s="28"/>
      <c r="C19" s="30"/>
      <c r="D19" s="30"/>
      <c r="E19" s="30"/>
      <c r="F19" s="7">
        <f>IF(E19="",0,IF(D19&lt;Pontuações!$E$13,0,IFERROR(VLOOKUP(C19,Pontuações!$B$13:$C$20,2,0),0)))</f>
        <v>0</v>
      </c>
      <c r="G19" s="30"/>
    </row>
    <row r="20" spans="1:7" x14ac:dyDescent="0.2">
      <c r="A20" s="6">
        <v>19</v>
      </c>
      <c r="B20" s="28"/>
      <c r="C20" s="30"/>
      <c r="D20" s="30"/>
      <c r="E20" s="30"/>
      <c r="F20" s="7">
        <f>IF(E20="",0,IF(D20&lt;Pontuações!$E$13,0,IFERROR(VLOOKUP(C20,Pontuações!$B$13:$C$20,2,0),0)))</f>
        <v>0</v>
      </c>
      <c r="G20" s="30"/>
    </row>
    <row r="21" spans="1:7" x14ac:dyDescent="0.2">
      <c r="A21" s="6">
        <v>20</v>
      </c>
      <c r="B21" s="28"/>
      <c r="C21" s="30"/>
      <c r="D21" s="30"/>
      <c r="E21" s="30"/>
      <c r="F21" s="7">
        <f>IF(E21="",0,IF(D21&lt;Pontuações!$E$13,0,IFERROR(VLOOKUP(C21,Pontuações!$B$13:$C$20,2,0),0)))</f>
        <v>0</v>
      </c>
      <c r="G21" s="30"/>
    </row>
    <row r="22" spans="1:7" x14ac:dyDescent="0.2">
      <c r="A22" s="6">
        <v>21</v>
      </c>
      <c r="B22" s="28"/>
      <c r="C22" s="30"/>
      <c r="D22" s="30"/>
      <c r="E22" s="30"/>
      <c r="F22" s="7">
        <f>IF(E22="",0,IF(D22&lt;Pontuações!$E$13,0,IFERROR(VLOOKUP(C22,Pontuações!$B$13:$C$20,2,0),0)))</f>
        <v>0</v>
      </c>
      <c r="G22" s="30"/>
    </row>
    <row r="23" spans="1:7" x14ac:dyDescent="0.2">
      <c r="A23" s="6">
        <v>22</v>
      </c>
      <c r="B23" s="28"/>
      <c r="C23" s="30"/>
      <c r="D23" s="30"/>
      <c r="E23" s="30"/>
      <c r="F23" s="7">
        <f>IF(E23="",0,IF(D23&lt;Pontuações!$E$13,0,IFERROR(VLOOKUP(C23,Pontuações!$B$13:$C$20,2,0),0)))</f>
        <v>0</v>
      </c>
      <c r="G23" s="30"/>
    </row>
    <row r="24" spans="1:7" x14ac:dyDescent="0.2">
      <c r="A24" s="6">
        <v>23</v>
      </c>
      <c r="B24" s="28"/>
      <c r="C24" s="30"/>
      <c r="D24" s="30"/>
      <c r="E24" s="30"/>
      <c r="F24" s="7">
        <f>IF(E24="",0,IF(D24&lt;Pontuações!$E$13,0,IFERROR(VLOOKUP(C24,Pontuações!$B$13:$C$20,2,0),0)))</f>
        <v>0</v>
      </c>
      <c r="G24" s="30"/>
    </row>
    <row r="25" spans="1:7" x14ac:dyDescent="0.2">
      <c r="A25" s="6">
        <v>24</v>
      </c>
      <c r="B25" s="28"/>
      <c r="C25" s="30"/>
      <c r="D25" s="30"/>
      <c r="E25" s="30"/>
      <c r="F25" s="7">
        <f>IF(E25="",0,IF(D25&lt;Pontuações!$E$13,0,IFERROR(VLOOKUP(C25,Pontuações!$B$13:$C$20,2,0),0)))</f>
        <v>0</v>
      </c>
      <c r="G25" s="30"/>
    </row>
    <row r="26" spans="1:7" x14ac:dyDescent="0.2">
      <c r="A26" s="6">
        <v>25</v>
      </c>
      <c r="B26" s="28"/>
      <c r="C26" s="30"/>
      <c r="D26" s="30"/>
      <c r="E26" s="30"/>
      <c r="F26" s="7">
        <f>IF(E26="",0,IF(D26&lt;Pontuações!$E$13,0,IFERROR(VLOOKUP(C26,Pontuações!$B$13:$C$20,2,0),0)))</f>
        <v>0</v>
      </c>
      <c r="G26" s="30"/>
    </row>
    <row r="27" spans="1:7" x14ac:dyDescent="0.2">
      <c r="A27" s="6">
        <v>26</v>
      </c>
      <c r="B27" s="28"/>
      <c r="C27" s="30"/>
      <c r="D27" s="30"/>
      <c r="E27" s="30"/>
      <c r="F27" s="7">
        <f>IF(E27="",0,IF(D27&lt;Pontuações!$E$13,0,IFERROR(VLOOKUP(C27,Pontuações!$B$13:$C$20,2,0),0)))</f>
        <v>0</v>
      </c>
      <c r="G27" s="30"/>
    </row>
    <row r="28" spans="1:7" x14ac:dyDescent="0.2">
      <c r="A28" s="6">
        <v>27</v>
      </c>
      <c r="B28" s="28"/>
      <c r="C28" s="30"/>
      <c r="D28" s="30"/>
      <c r="E28" s="30"/>
      <c r="F28" s="7">
        <f>IF(E28="",0,IF(D28&lt;Pontuações!$E$13,0,IFERROR(VLOOKUP(C28,Pontuações!$B$13:$C$20,2,0),0)))</f>
        <v>0</v>
      </c>
      <c r="G28" s="30"/>
    </row>
    <row r="29" spans="1:7" x14ac:dyDescent="0.2">
      <c r="A29" s="6">
        <v>28</v>
      </c>
      <c r="B29" s="28"/>
      <c r="C29" s="30"/>
      <c r="D29" s="30"/>
      <c r="E29" s="30"/>
      <c r="F29" s="7">
        <f>IF(E29="",0,IF(D29&lt;Pontuações!$E$13,0,IFERROR(VLOOKUP(C29,Pontuações!$B$13:$C$20,2,0),0)))</f>
        <v>0</v>
      </c>
      <c r="G29" s="30"/>
    </row>
    <row r="30" spans="1:7" x14ac:dyDescent="0.2">
      <c r="A30" s="6">
        <v>29</v>
      </c>
      <c r="B30" s="28"/>
      <c r="C30" s="30"/>
      <c r="D30" s="30"/>
      <c r="E30" s="30"/>
      <c r="F30" s="7">
        <f>IF(E30="",0,IF(D30&lt;Pontuações!$E$13,0,IFERROR(VLOOKUP(C30,Pontuações!$B$13:$C$20,2,0),0)))</f>
        <v>0</v>
      </c>
      <c r="G30" s="30"/>
    </row>
    <row r="31" spans="1:7" x14ac:dyDescent="0.2">
      <c r="A31" s="6">
        <v>30</v>
      </c>
      <c r="B31" s="28"/>
      <c r="C31" s="30"/>
      <c r="D31" s="30"/>
      <c r="E31" s="30"/>
      <c r="F31" s="7">
        <f>IF(E31="",0,IF(D31&lt;Pontuações!$E$13,0,IFERROR(VLOOKUP(C31,Pontuações!$B$13:$C$20,2,0),0)))</f>
        <v>0</v>
      </c>
      <c r="G31" s="30"/>
    </row>
    <row r="32" spans="1:7" x14ac:dyDescent="0.2">
      <c r="A32" s="6">
        <v>31</v>
      </c>
      <c r="B32" s="28"/>
      <c r="C32" s="30"/>
      <c r="D32" s="30"/>
      <c r="E32" s="30"/>
      <c r="F32" s="7">
        <f>IF(E32="",0,IF(D32&lt;Pontuações!$E$13,0,IFERROR(VLOOKUP(C32,Pontuações!$B$13:$C$20,2,0),0)))</f>
        <v>0</v>
      </c>
      <c r="G32" s="30"/>
    </row>
    <row r="33" spans="1:7" x14ac:dyDescent="0.2">
      <c r="A33" s="6">
        <v>32</v>
      </c>
      <c r="B33" s="28"/>
      <c r="C33" s="30"/>
      <c r="D33" s="30"/>
      <c r="E33" s="30"/>
      <c r="F33" s="7">
        <f>IF(E33="",0,IF(D33&lt;Pontuações!$E$13,0,IFERROR(VLOOKUP(C33,Pontuações!$B$13:$C$20,2,0),0)))</f>
        <v>0</v>
      </c>
      <c r="G33" s="30"/>
    </row>
    <row r="34" spans="1:7" x14ac:dyDescent="0.2">
      <c r="A34" s="6">
        <v>33</v>
      </c>
      <c r="B34" s="28"/>
      <c r="C34" s="30"/>
      <c r="D34" s="30"/>
      <c r="E34" s="30"/>
      <c r="F34" s="7">
        <f>IF(E34="",0,IF(D34&lt;Pontuações!$E$13,0,IFERROR(VLOOKUP(C34,Pontuações!$B$13:$C$20,2,0),0)))</f>
        <v>0</v>
      </c>
      <c r="G34" s="30"/>
    </row>
    <row r="35" spans="1:7" x14ac:dyDescent="0.2">
      <c r="A35" s="6">
        <v>34</v>
      </c>
      <c r="B35" s="28"/>
      <c r="C35" s="30"/>
      <c r="D35" s="30"/>
      <c r="E35" s="30"/>
      <c r="F35" s="7">
        <f>IF(E35="",0,IF(D35&lt;Pontuações!$E$13,0,IFERROR(VLOOKUP(C35,Pontuações!$B$13:$C$20,2,0),0)))</f>
        <v>0</v>
      </c>
      <c r="G35" s="30"/>
    </row>
    <row r="36" spans="1:7" x14ac:dyDescent="0.2">
      <c r="A36" s="6">
        <v>35</v>
      </c>
      <c r="B36" s="28"/>
      <c r="C36" s="30"/>
      <c r="D36" s="30"/>
      <c r="E36" s="30"/>
      <c r="F36" s="7">
        <f>IF(E36="",0,IF(D36&lt;Pontuações!$E$13,0,IFERROR(VLOOKUP(C36,Pontuações!$B$13:$C$20,2,0),0)))</f>
        <v>0</v>
      </c>
      <c r="G36" s="30"/>
    </row>
    <row r="37" spans="1:7" x14ac:dyDescent="0.2">
      <c r="A37" s="6">
        <v>36</v>
      </c>
      <c r="B37" s="28"/>
      <c r="C37" s="30"/>
      <c r="D37" s="30"/>
      <c r="E37" s="30"/>
      <c r="F37" s="7">
        <f>IF(E37="",0,IF(D37&lt;Pontuações!$E$13,0,IFERROR(VLOOKUP(C37,Pontuações!$B$13:$C$20,2,0),0)))</f>
        <v>0</v>
      </c>
      <c r="G37" s="30"/>
    </row>
    <row r="38" spans="1:7" x14ac:dyDescent="0.2">
      <c r="A38" s="6">
        <v>37</v>
      </c>
      <c r="B38" s="28"/>
      <c r="C38" s="30"/>
      <c r="D38" s="30"/>
      <c r="E38" s="30"/>
      <c r="F38" s="7">
        <f>IF(E38="",0,IF(D38&lt;Pontuações!$E$13,0,IFERROR(VLOOKUP(C38,Pontuações!$B$13:$C$20,2,0),0)))</f>
        <v>0</v>
      </c>
      <c r="G38" s="30"/>
    </row>
    <row r="39" spans="1:7" x14ac:dyDescent="0.2">
      <c r="A39" s="6">
        <v>38</v>
      </c>
      <c r="B39" s="28"/>
      <c r="C39" s="30"/>
      <c r="D39" s="30"/>
      <c r="E39" s="30"/>
      <c r="F39" s="7">
        <f>IF(E39="",0,IF(D39&lt;Pontuações!$E$13,0,IFERROR(VLOOKUP(C39,Pontuações!$B$13:$C$20,2,0),0)))</f>
        <v>0</v>
      </c>
      <c r="G39" s="30"/>
    </row>
    <row r="40" spans="1:7" x14ac:dyDescent="0.2">
      <c r="A40" s="6">
        <v>39</v>
      </c>
      <c r="B40" s="28"/>
      <c r="C40" s="30"/>
      <c r="D40" s="30"/>
      <c r="E40" s="30"/>
      <c r="F40" s="7">
        <f>IF(E40="",0,IF(D40&lt;Pontuações!$E$13,0,IFERROR(VLOOKUP(C40,Pontuações!$B$13:$C$20,2,0),0)))</f>
        <v>0</v>
      </c>
      <c r="G40" s="30"/>
    </row>
    <row r="41" spans="1:7" x14ac:dyDescent="0.2">
      <c r="A41" s="6">
        <v>40</v>
      </c>
      <c r="B41" s="28"/>
      <c r="C41" s="30"/>
      <c r="D41" s="30"/>
      <c r="E41" s="30"/>
      <c r="F41" s="7">
        <f>IF(E41="",0,IF(D41&lt;Pontuações!$E$13,0,IFERROR(VLOOKUP(C41,Pontuações!$B$13:$C$20,2,0),0)))</f>
        <v>0</v>
      </c>
      <c r="G41" s="30"/>
    </row>
    <row r="42" spans="1:7" x14ac:dyDescent="0.2">
      <c r="A42" s="6">
        <v>41</v>
      </c>
      <c r="B42" s="28"/>
      <c r="C42" s="30"/>
      <c r="D42" s="30"/>
      <c r="E42" s="31"/>
      <c r="F42" s="7">
        <f>IF(E42="",0,IF(D42&lt;Pontuações!$E$13,0,IFERROR(VLOOKUP(C42,Pontuações!$B$13:$C$20,2,0),0)))</f>
        <v>0</v>
      </c>
      <c r="G42" s="30"/>
    </row>
    <row r="43" spans="1:7" x14ac:dyDescent="0.2">
      <c r="A43" s="6">
        <v>42</v>
      </c>
      <c r="B43" s="28"/>
      <c r="C43" s="30"/>
      <c r="D43" s="30"/>
      <c r="E43" s="31"/>
      <c r="F43" s="7">
        <f>IF(E43="",0,IF(D43&lt;Pontuações!$E$13,0,IFERROR(VLOOKUP(C43,Pontuações!$B$13:$C$20,2,0),0)))</f>
        <v>0</v>
      </c>
      <c r="G43" s="30"/>
    </row>
    <row r="44" spans="1:7" x14ac:dyDescent="0.2">
      <c r="A44" s="6">
        <v>43</v>
      </c>
      <c r="B44" s="28"/>
      <c r="C44" s="30"/>
      <c r="D44" s="30"/>
      <c r="E44" s="31"/>
      <c r="F44" s="7">
        <f>IF(E44="",0,IF(D44&lt;Pontuações!$E$13,0,IFERROR(VLOOKUP(C44,Pontuações!$B$13:$C$20,2,0),0)))</f>
        <v>0</v>
      </c>
      <c r="G44" s="30"/>
    </row>
    <row r="45" spans="1:7" x14ac:dyDescent="0.2">
      <c r="A45" s="6">
        <v>44</v>
      </c>
      <c r="B45" s="28"/>
      <c r="C45" s="30"/>
      <c r="D45" s="30"/>
      <c r="E45" s="31"/>
      <c r="F45" s="7">
        <f>IF(E45="",0,IF(D45&lt;Pontuações!$E$13,0,IFERROR(VLOOKUP(C45,Pontuações!$B$13:$C$20,2,0),0)))</f>
        <v>0</v>
      </c>
      <c r="G45" s="30"/>
    </row>
    <row r="46" spans="1:7" x14ac:dyDescent="0.2">
      <c r="A46" s="6">
        <v>45</v>
      </c>
      <c r="B46" s="28"/>
      <c r="C46" s="30"/>
      <c r="D46" s="30"/>
      <c r="E46" s="31"/>
      <c r="F46" s="7">
        <f>IF(E46="",0,IF(D46&lt;Pontuações!$E$13,0,IFERROR(VLOOKUP(C46,Pontuações!$B$13:$C$20,2,0),0)))</f>
        <v>0</v>
      </c>
      <c r="G46" s="30"/>
    </row>
    <row r="47" spans="1:7" x14ac:dyDescent="0.2">
      <c r="A47" s="6">
        <v>46</v>
      </c>
      <c r="B47" s="28"/>
      <c r="C47" s="30"/>
      <c r="D47" s="30"/>
      <c r="E47" s="31"/>
      <c r="F47" s="7">
        <f>IF(E47="",0,IF(D47&lt;Pontuações!$E$13,0,IFERROR(VLOOKUP(C47,Pontuações!$B$13:$C$20,2,0),0)))</f>
        <v>0</v>
      </c>
      <c r="G47" s="30"/>
    </row>
    <row r="48" spans="1:7" x14ac:dyDescent="0.2">
      <c r="A48" s="6">
        <v>47</v>
      </c>
      <c r="B48" s="28"/>
      <c r="C48" s="30"/>
      <c r="D48" s="30"/>
      <c r="E48" s="31"/>
      <c r="F48" s="7">
        <f>IF(E48="",0,IF(D48&lt;Pontuações!$E$13,0,IFERROR(VLOOKUP(C48,Pontuações!$B$13:$C$20,2,0),0)))</f>
        <v>0</v>
      </c>
      <c r="G48" s="30"/>
    </row>
    <row r="49" spans="1:7" x14ac:dyDescent="0.2">
      <c r="A49" s="6">
        <v>48</v>
      </c>
      <c r="B49" s="28"/>
      <c r="C49" s="30"/>
      <c r="D49" s="30"/>
      <c r="E49" s="31"/>
      <c r="F49" s="7">
        <f>IF(E49="",0,IF(D49&lt;Pontuações!$E$13,0,IFERROR(VLOOKUP(C49,Pontuações!$B$13:$C$20,2,0),0)))</f>
        <v>0</v>
      </c>
      <c r="G49" s="30"/>
    </row>
    <row r="50" spans="1:7" x14ac:dyDescent="0.2">
      <c r="A50" s="6">
        <v>49</v>
      </c>
      <c r="B50" s="28"/>
      <c r="C50" s="30"/>
      <c r="D50" s="30"/>
      <c r="E50" s="31"/>
      <c r="F50" s="7">
        <f>IF(E50="",0,IF(D50&lt;Pontuações!$E$13,0,IFERROR(VLOOKUP(C50,Pontuações!$B$13:$C$20,2,0),0)))</f>
        <v>0</v>
      </c>
      <c r="G50" s="30"/>
    </row>
    <row r="51" spans="1:7" x14ac:dyDescent="0.2">
      <c r="A51" s="6">
        <v>50</v>
      </c>
      <c r="B51" s="28"/>
      <c r="C51" s="30"/>
      <c r="D51" s="30"/>
      <c r="E51" s="31"/>
      <c r="F51" s="7">
        <f>IF(E51="",0,IF(D51&lt;Pontuações!$E$13,0,IFERROR(VLOOKUP(C51,Pontuações!$B$13:$C$20,2,0),0)))</f>
        <v>0</v>
      </c>
      <c r="G51" s="30"/>
    </row>
  </sheetData>
  <sheetProtection password="8DB8" sheet="1" objects="1" scenarios="1"/>
  <printOptions horizontalCentered="1" gridLines="1"/>
  <pageMargins left="0.7" right="0.7" top="0.75" bottom="0.75" header="0" footer="0"/>
  <pageSetup paperSize="9"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Pontuações!$B$13:$B$20</xm:f>
          </x14:formula1>
          <xm:sqref>C2:C51</xm:sqref>
        </x14:dataValidation>
        <x14:dataValidation type="date" operator="greaterThan" allowBlank="1" showInputMessage="1" showErrorMessage="1">
          <x14:formula1>
            <xm:f>Pontuações!$E$13</xm:f>
          </x14:formula1>
          <xm:sqref>D2:D51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workbookViewId="0">
      <selection activeCell="C4" sqref="C4"/>
    </sheetView>
  </sheetViews>
  <sheetFormatPr defaultColWidth="12.5703125" defaultRowHeight="15.75" customHeight="1" x14ac:dyDescent="0.2"/>
  <cols>
    <col min="1" max="1" width="6" customWidth="1"/>
    <col min="2" max="2" width="18.28515625" customWidth="1"/>
  </cols>
  <sheetData>
    <row r="1" spans="1:3" x14ac:dyDescent="0.2">
      <c r="A1" s="5" t="s">
        <v>18</v>
      </c>
      <c r="B1" s="5" t="s">
        <v>27</v>
      </c>
      <c r="C1" s="5" t="s">
        <v>22</v>
      </c>
    </row>
    <row r="2" spans="1:3" x14ac:dyDescent="0.2">
      <c r="A2" s="8">
        <v>1</v>
      </c>
      <c r="B2" s="3" t="s">
        <v>28</v>
      </c>
      <c r="C2" s="7">
        <f>PROPOSTA!H2</f>
        <v>0</v>
      </c>
    </row>
    <row r="3" spans="1:3" x14ac:dyDescent="0.2">
      <c r="A3" s="8">
        <v>2</v>
      </c>
      <c r="B3" s="3" t="s">
        <v>29</v>
      </c>
      <c r="C3" s="7">
        <f>EXPERIÊNCIA!I2</f>
        <v>0</v>
      </c>
    </row>
    <row r="4" spans="1:3" x14ac:dyDescent="0.2">
      <c r="B4" s="3" t="s">
        <v>30</v>
      </c>
      <c r="C4" s="7">
        <f>SUM(C2:C3)</f>
        <v>0</v>
      </c>
    </row>
  </sheetData>
  <sheetProtection password="8DB8" sheet="1" objects="1" scenarios="1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0"/>
  <sheetViews>
    <sheetView workbookViewId="0">
      <selection activeCell="B18" sqref="B18"/>
    </sheetView>
  </sheetViews>
  <sheetFormatPr defaultColWidth="12.5703125" defaultRowHeight="15.75" customHeight="1" x14ac:dyDescent="0.2"/>
  <cols>
    <col min="1" max="1" width="4.42578125" customWidth="1"/>
    <col min="2" max="2" width="60.28515625" customWidth="1"/>
    <col min="3" max="3" width="20.140625" customWidth="1"/>
    <col min="4" max="4" width="19.7109375" customWidth="1"/>
  </cols>
  <sheetData>
    <row r="1" spans="1:5" x14ac:dyDescent="0.2">
      <c r="A1" s="18" t="s">
        <v>31</v>
      </c>
      <c r="B1" s="16"/>
      <c r="C1" s="16"/>
      <c r="D1" s="16"/>
    </row>
    <row r="2" spans="1:5" x14ac:dyDescent="0.2">
      <c r="A2" s="9" t="s">
        <v>18</v>
      </c>
      <c r="B2" s="10" t="s">
        <v>32</v>
      </c>
      <c r="C2" s="10" t="s">
        <v>33</v>
      </c>
      <c r="D2" s="9" t="s">
        <v>34</v>
      </c>
    </row>
    <row r="3" spans="1:5" ht="12.75" x14ac:dyDescent="0.2">
      <c r="A3" s="6">
        <v>1</v>
      </c>
      <c r="B3" s="11" t="s">
        <v>35</v>
      </c>
      <c r="C3" s="12">
        <v>5</v>
      </c>
      <c r="D3" s="12" t="s">
        <v>36</v>
      </c>
    </row>
    <row r="4" spans="1:5" ht="12.75" x14ac:dyDescent="0.2">
      <c r="A4" s="6">
        <v>2</v>
      </c>
      <c r="B4" s="11" t="s">
        <v>37</v>
      </c>
      <c r="C4" s="12">
        <v>5</v>
      </c>
      <c r="D4" s="12" t="s">
        <v>36</v>
      </c>
    </row>
    <row r="5" spans="1:5" ht="25.5" x14ac:dyDescent="0.2">
      <c r="A5" s="6">
        <v>3</v>
      </c>
      <c r="B5" s="11" t="s">
        <v>38</v>
      </c>
      <c r="C5" s="12">
        <v>5</v>
      </c>
      <c r="D5" s="12" t="s">
        <v>36</v>
      </c>
    </row>
    <row r="6" spans="1:5" ht="12.75" x14ac:dyDescent="0.2">
      <c r="A6" s="6">
        <v>4</v>
      </c>
      <c r="B6" s="11" t="s">
        <v>39</v>
      </c>
      <c r="C6" s="12">
        <v>5</v>
      </c>
      <c r="D6" s="12" t="s">
        <v>36</v>
      </c>
    </row>
    <row r="7" spans="1:5" ht="12.75" x14ac:dyDescent="0.2">
      <c r="A7" s="6">
        <v>5</v>
      </c>
      <c r="B7" s="11" t="s">
        <v>40</v>
      </c>
      <c r="C7" s="12">
        <v>3</v>
      </c>
      <c r="D7" s="12" t="s">
        <v>36</v>
      </c>
    </row>
    <row r="8" spans="1:5" ht="12.75" x14ac:dyDescent="0.2">
      <c r="A8" s="6">
        <v>6</v>
      </c>
      <c r="B8" s="11" t="s">
        <v>41</v>
      </c>
      <c r="C8" s="12">
        <v>3</v>
      </c>
      <c r="D8" s="12" t="s">
        <v>36</v>
      </c>
    </row>
    <row r="11" spans="1:5" x14ac:dyDescent="0.2">
      <c r="A11" s="18" t="s">
        <v>42</v>
      </c>
      <c r="B11" s="16"/>
      <c r="C11" s="16"/>
      <c r="D11" s="16"/>
    </row>
    <row r="12" spans="1:5" ht="12.75" x14ac:dyDescent="0.2">
      <c r="A12" s="9" t="s">
        <v>18</v>
      </c>
      <c r="B12" s="10" t="s">
        <v>32</v>
      </c>
      <c r="C12" s="10" t="s">
        <v>33</v>
      </c>
      <c r="D12" s="9" t="s">
        <v>34</v>
      </c>
      <c r="E12" s="10" t="s">
        <v>52</v>
      </c>
    </row>
    <row r="13" spans="1:5" ht="12.75" x14ac:dyDescent="0.2">
      <c r="A13" s="6">
        <v>1</v>
      </c>
      <c r="B13" s="11" t="s">
        <v>35</v>
      </c>
      <c r="C13" s="12">
        <v>5</v>
      </c>
      <c r="D13" s="6" t="s">
        <v>36</v>
      </c>
      <c r="E13" s="22">
        <v>42475</v>
      </c>
    </row>
    <row r="14" spans="1:5" ht="12.75" x14ac:dyDescent="0.2">
      <c r="A14" s="6">
        <v>2</v>
      </c>
      <c r="B14" s="11" t="s">
        <v>37</v>
      </c>
      <c r="C14" s="12">
        <v>5</v>
      </c>
      <c r="D14" s="6" t="s">
        <v>36</v>
      </c>
    </row>
    <row r="15" spans="1:5" ht="25.5" x14ac:dyDescent="0.2">
      <c r="A15" s="6">
        <v>3</v>
      </c>
      <c r="B15" s="11" t="s">
        <v>38</v>
      </c>
      <c r="C15" s="12">
        <v>5</v>
      </c>
      <c r="D15" s="6" t="s">
        <v>36</v>
      </c>
    </row>
    <row r="16" spans="1:5" ht="12.75" x14ac:dyDescent="0.2">
      <c r="A16" s="6">
        <v>4</v>
      </c>
      <c r="B16" s="11" t="s">
        <v>39</v>
      </c>
      <c r="C16" s="12">
        <v>5</v>
      </c>
      <c r="D16" s="6" t="s">
        <v>36</v>
      </c>
    </row>
    <row r="17" spans="1:4" ht="12.75" x14ac:dyDescent="0.2">
      <c r="A17" s="6">
        <v>5</v>
      </c>
      <c r="B17" s="11" t="s">
        <v>40</v>
      </c>
      <c r="C17" s="12">
        <v>3</v>
      </c>
      <c r="D17" s="6" t="s">
        <v>36</v>
      </c>
    </row>
    <row r="18" spans="1:4" ht="12.75" x14ac:dyDescent="0.2">
      <c r="A18" s="6">
        <v>6</v>
      </c>
      <c r="B18" s="11" t="s">
        <v>41</v>
      </c>
      <c r="C18" s="12">
        <v>3</v>
      </c>
      <c r="D18" s="6" t="s">
        <v>36</v>
      </c>
    </row>
    <row r="19" spans="1:4" ht="12.75" x14ac:dyDescent="0.2">
      <c r="A19" s="6">
        <v>7</v>
      </c>
      <c r="B19" s="11" t="s">
        <v>43</v>
      </c>
      <c r="C19" s="12">
        <v>1</v>
      </c>
      <c r="D19" s="6">
        <v>5</v>
      </c>
    </row>
    <row r="20" spans="1:4" ht="12.75" x14ac:dyDescent="0.2">
      <c r="A20" s="6">
        <v>8</v>
      </c>
      <c r="B20" s="11" t="s">
        <v>44</v>
      </c>
      <c r="C20" s="12">
        <v>1</v>
      </c>
      <c r="D20" s="6">
        <v>5</v>
      </c>
    </row>
  </sheetData>
  <sheetProtection password="8DB8" sheet="1" objects="1" scenarios="1"/>
  <mergeCells count="2">
    <mergeCell ref="A1:D1"/>
    <mergeCell ref="A11:D1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workbookViewId="0"/>
  </sheetViews>
  <sheetFormatPr defaultColWidth="12.5703125" defaultRowHeight="15.75" customHeight="1" x14ac:dyDescent="0.2"/>
  <cols>
    <col min="1" max="1" width="5.42578125" customWidth="1"/>
    <col min="2" max="2" width="52" customWidth="1"/>
  </cols>
  <sheetData>
    <row r="1" spans="1:2" x14ac:dyDescent="0.2">
      <c r="A1" s="1" t="s">
        <v>18</v>
      </c>
      <c r="B1" s="1" t="s">
        <v>45</v>
      </c>
    </row>
    <row r="2" spans="1:2" x14ac:dyDescent="0.2">
      <c r="A2" s="8">
        <v>1</v>
      </c>
      <c r="B2" s="13" t="s">
        <v>46</v>
      </c>
    </row>
    <row r="3" spans="1:2" x14ac:dyDescent="0.2">
      <c r="A3" s="8">
        <v>2</v>
      </c>
      <c r="B3" s="8" t="s">
        <v>47</v>
      </c>
    </row>
    <row r="4" spans="1:2" x14ac:dyDescent="0.2">
      <c r="A4" s="8">
        <v>3</v>
      </c>
      <c r="B4" s="13" t="s">
        <v>48</v>
      </c>
    </row>
    <row r="5" spans="1:2" x14ac:dyDescent="0.2">
      <c r="A5" s="8">
        <v>4</v>
      </c>
      <c r="B5" s="13" t="s">
        <v>49</v>
      </c>
    </row>
    <row r="6" spans="1:2" x14ac:dyDescent="0.2">
      <c r="A6" s="8">
        <v>5</v>
      </c>
      <c r="B6" s="8" t="s">
        <v>50</v>
      </c>
    </row>
    <row r="7" spans="1:2" x14ac:dyDescent="0.2">
      <c r="A7" s="14"/>
    </row>
    <row r="8" spans="1:2" x14ac:dyDescent="0.2">
      <c r="A8" s="15"/>
    </row>
    <row r="9" spans="1:2" x14ac:dyDescent="0.2">
      <c r="A9" s="15"/>
    </row>
    <row r="10" spans="1:2" x14ac:dyDescent="0.2">
      <c r="A10" s="15"/>
    </row>
    <row r="11" spans="1:2" x14ac:dyDescent="0.2">
      <c r="A11" s="15"/>
    </row>
    <row r="12" spans="1:2" x14ac:dyDescent="0.2">
      <c r="A12" s="15"/>
    </row>
    <row r="13" spans="1:2" x14ac:dyDescent="0.2">
      <c r="A13" s="15"/>
    </row>
    <row r="14" spans="1:2" x14ac:dyDescent="0.2">
      <c r="A14" s="15"/>
    </row>
    <row r="15" spans="1:2" x14ac:dyDescent="0.2">
      <c r="A15" s="15"/>
    </row>
    <row r="16" spans="1:2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  <row r="20" spans="1:1" x14ac:dyDescent="0.2">
      <c r="A20" s="15"/>
    </row>
    <row r="21" spans="1:1" x14ac:dyDescent="0.2">
      <c r="A21" s="15"/>
    </row>
    <row r="22" spans="1:1" x14ac:dyDescent="0.2">
      <c r="A22" s="15"/>
    </row>
    <row r="23" spans="1:1" x14ac:dyDescent="0.2">
      <c r="A23" s="15"/>
    </row>
    <row r="24" spans="1:1" x14ac:dyDescent="0.2">
      <c r="A24" s="15"/>
    </row>
    <row r="25" spans="1:1" x14ac:dyDescent="0.2">
      <c r="A25" s="15"/>
    </row>
    <row r="26" spans="1:1" x14ac:dyDescent="0.2">
      <c r="A26" s="15"/>
    </row>
    <row r="27" spans="1:1" x14ac:dyDescent="0.2">
      <c r="A27" s="15"/>
    </row>
    <row r="28" spans="1:1" x14ac:dyDescent="0.2">
      <c r="A28" s="15"/>
    </row>
    <row r="29" spans="1:1" x14ac:dyDescent="0.2">
      <c r="A29" s="15"/>
    </row>
    <row r="30" spans="1:1" x14ac:dyDescent="0.2">
      <c r="A30" s="15"/>
    </row>
    <row r="31" spans="1:1" x14ac:dyDescent="0.2">
      <c r="A31" s="15"/>
    </row>
    <row r="32" spans="1:1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  <row r="38" spans="1:1" x14ac:dyDescent="0.2">
      <c r="A38" s="15"/>
    </row>
    <row r="39" spans="1:1" x14ac:dyDescent="0.2">
      <c r="A39" s="15"/>
    </row>
    <row r="40" spans="1:1" x14ac:dyDescent="0.2">
      <c r="A40" s="15"/>
    </row>
    <row r="41" spans="1:1" x14ac:dyDescent="0.2">
      <c r="A41" s="15"/>
    </row>
    <row r="42" spans="1:1" x14ac:dyDescent="0.2">
      <c r="A42" s="15"/>
    </row>
    <row r="43" spans="1:1" x14ac:dyDescent="0.2">
      <c r="A43" s="15"/>
    </row>
    <row r="44" spans="1:1" x14ac:dyDescent="0.2">
      <c r="A44" s="15"/>
    </row>
    <row r="45" spans="1:1" x14ac:dyDescent="0.2">
      <c r="A45" s="15"/>
    </row>
    <row r="46" spans="1:1" x14ac:dyDescent="0.2">
      <c r="A46" s="15"/>
    </row>
    <row r="47" spans="1:1" x14ac:dyDescent="0.2">
      <c r="A47" s="15"/>
    </row>
    <row r="48" spans="1:1" x14ac:dyDescent="0.2">
      <c r="A48" s="15"/>
    </row>
    <row r="49" spans="1:1" x14ac:dyDescent="0.2">
      <c r="A49" s="15"/>
    </row>
    <row r="50" spans="1:1" x14ac:dyDescent="0.2">
      <c r="A50" s="15"/>
    </row>
    <row r="51" spans="1:1" x14ac:dyDescent="0.2">
      <c r="A51" s="15"/>
    </row>
    <row r="52" spans="1:1" x14ac:dyDescent="0.2">
      <c r="A52" s="15"/>
    </row>
    <row r="53" spans="1:1" x14ac:dyDescent="0.2">
      <c r="A53" s="15"/>
    </row>
    <row r="54" spans="1:1" x14ac:dyDescent="0.2">
      <c r="A54" s="15"/>
    </row>
    <row r="55" spans="1:1" x14ac:dyDescent="0.2">
      <c r="A55" s="15"/>
    </row>
    <row r="56" spans="1:1" x14ac:dyDescent="0.2">
      <c r="A56" s="15"/>
    </row>
    <row r="57" spans="1:1" x14ac:dyDescent="0.2">
      <c r="A57" s="15"/>
    </row>
    <row r="58" spans="1:1" x14ac:dyDescent="0.2">
      <c r="A58" s="15"/>
    </row>
    <row r="59" spans="1:1" x14ac:dyDescent="0.2">
      <c r="A59" s="15"/>
    </row>
    <row r="60" spans="1:1" x14ac:dyDescent="0.2">
      <c r="A60" s="15"/>
    </row>
    <row r="61" spans="1:1" x14ac:dyDescent="0.2">
      <c r="A61" s="15"/>
    </row>
    <row r="62" spans="1:1" x14ac:dyDescent="0.2">
      <c r="A62" s="15"/>
    </row>
    <row r="63" spans="1:1" x14ac:dyDescent="0.2">
      <c r="A63" s="15"/>
    </row>
    <row r="64" spans="1: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  <row r="240" spans="1:1" x14ac:dyDescent="0.2">
      <c r="A240" s="15"/>
    </row>
    <row r="241" spans="1:1" x14ac:dyDescent="0.2">
      <c r="A241" s="15"/>
    </row>
    <row r="242" spans="1:1" x14ac:dyDescent="0.2">
      <c r="A242" s="15"/>
    </row>
    <row r="243" spans="1:1" x14ac:dyDescent="0.2">
      <c r="A243" s="15"/>
    </row>
    <row r="244" spans="1:1" x14ac:dyDescent="0.2">
      <c r="A244" s="15"/>
    </row>
    <row r="245" spans="1:1" x14ac:dyDescent="0.2">
      <c r="A245" s="15"/>
    </row>
    <row r="246" spans="1:1" x14ac:dyDescent="0.2">
      <c r="A246" s="15"/>
    </row>
    <row r="247" spans="1:1" x14ac:dyDescent="0.2">
      <c r="A247" s="15"/>
    </row>
    <row r="248" spans="1:1" x14ac:dyDescent="0.2">
      <c r="A248" s="15"/>
    </row>
    <row r="249" spans="1:1" x14ac:dyDescent="0.2">
      <c r="A249" s="15"/>
    </row>
    <row r="250" spans="1:1" x14ac:dyDescent="0.2">
      <c r="A250" s="15"/>
    </row>
    <row r="251" spans="1:1" x14ac:dyDescent="0.2">
      <c r="A251" s="15"/>
    </row>
    <row r="252" spans="1:1" x14ac:dyDescent="0.2">
      <c r="A252" s="15"/>
    </row>
    <row r="253" spans="1:1" x14ac:dyDescent="0.2">
      <c r="A253" s="15"/>
    </row>
    <row r="254" spans="1:1" x14ac:dyDescent="0.2">
      <c r="A254" s="15"/>
    </row>
    <row r="255" spans="1:1" x14ac:dyDescent="0.2">
      <c r="A255" s="15"/>
    </row>
    <row r="256" spans="1:1" x14ac:dyDescent="0.2">
      <c r="A256" s="15"/>
    </row>
    <row r="257" spans="1:1" x14ac:dyDescent="0.2">
      <c r="A257" s="15"/>
    </row>
    <row r="258" spans="1:1" x14ac:dyDescent="0.2">
      <c r="A258" s="15"/>
    </row>
    <row r="259" spans="1:1" x14ac:dyDescent="0.2">
      <c r="A259" s="15"/>
    </row>
    <row r="260" spans="1:1" x14ac:dyDescent="0.2">
      <c r="A260" s="15"/>
    </row>
    <row r="261" spans="1:1" x14ac:dyDescent="0.2">
      <c r="A261" s="15"/>
    </row>
    <row r="262" spans="1:1" x14ac:dyDescent="0.2">
      <c r="A262" s="15"/>
    </row>
    <row r="263" spans="1:1" x14ac:dyDescent="0.2">
      <c r="A263" s="15"/>
    </row>
    <row r="264" spans="1:1" x14ac:dyDescent="0.2">
      <c r="A264" s="15"/>
    </row>
    <row r="265" spans="1:1" x14ac:dyDescent="0.2">
      <c r="A265" s="15"/>
    </row>
    <row r="266" spans="1:1" x14ac:dyDescent="0.2">
      <c r="A266" s="15"/>
    </row>
    <row r="267" spans="1:1" x14ac:dyDescent="0.2">
      <c r="A267" s="15"/>
    </row>
    <row r="268" spans="1:1" x14ac:dyDescent="0.2">
      <c r="A268" s="15"/>
    </row>
    <row r="269" spans="1:1" x14ac:dyDescent="0.2">
      <c r="A269" s="15"/>
    </row>
    <row r="270" spans="1:1" x14ac:dyDescent="0.2">
      <c r="A270" s="15"/>
    </row>
    <row r="271" spans="1:1" x14ac:dyDescent="0.2">
      <c r="A271" s="15"/>
    </row>
    <row r="272" spans="1:1" x14ac:dyDescent="0.2">
      <c r="A272" s="15"/>
    </row>
    <row r="273" spans="1:1" x14ac:dyDescent="0.2">
      <c r="A273" s="15"/>
    </row>
    <row r="274" spans="1:1" x14ac:dyDescent="0.2">
      <c r="A274" s="15"/>
    </row>
    <row r="275" spans="1:1" x14ac:dyDescent="0.2">
      <c r="A275" s="15"/>
    </row>
    <row r="276" spans="1:1" x14ac:dyDescent="0.2">
      <c r="A276" s="15"/>
    </row>
    <row r="277" spans="1:1" x14ac:dyDescent="0.2">
      <c r="A277" s="15"/>
    </row>
    <row r="278" spans="1:1" x14ac:dyDescent="0.2">
      <c r="A278" s="15"/>
    </row>
    <row r="279" spans="1:1" x14ac:dyDescent="0.2">
      <c r="A279" s="15"/>
    </row>
    <row r="280" spans="1:1" x14ac:dyDescent="0.2">
      <c r="A280" s="15"/>
    </row>
    <row r="281" spans="1:1" x14ac:dyDescent="0.2">
      <c r="A281" s="15"/>
    </row>
    <row r="282" spans="1:1" x14ac:dyDescent="0.2">
      <c r="A282" s="15"/>
    </row>
    <row r="283" spans="1:1" x14ac:dyDescent="0.2">
      <c r="A283" s="15"/>
    </row>
    <row r="284" spans="1:1" x14ac:dyDescent="0.2">
      <c r="A284" s="15"/>
    </row>
    <row r="285" spans="1:1" x14ac:dyDescent="0.2">
      <c r="A285" s="15"/>
    </row>
    <row r="286" spans="1:1" x14ac:dyDescent="0.2">
      <c r="A286" s="15"/>
    </row>
    <row r="287" spans="1:1" x14ac:dyDescent="0.2">
      <c r="A287" s="15"/>
    </row>
    <row r="288" spans="1:1" x14ac:dyDescent="0.2">
      <c r="A288" s="15"/>
    </row>
    <row r="289" spans="1:1" x14ac:dyDescent="0.2">
      <c r="A289" s="15"/>
    </row>
    <row r="290" spans="1:1" x14ac:dyDescent="0.2">
      <c r="A290" s="15"/>
    </row>
    <row r="291" spans="1:1" x14ac:dyDescent="0.2">
      <c r="A291" s="15"/>
    </row>
    <row r="292" spans="1:1" x14ac:dyDescent="0.2">
      <c r="A292" s="15"/>
    </row>
    <row r="293" spans="1:1" x14ac:dyDescent="0.2">
      <c r="A293" s="15"/>
    </row>
    <row r="294" spans="1:1" x14ac:dyDescent="0.2">
      <c r="A294" s="15"/>
    </row>
    <row r="295" spans="1:1" x14ac:dyDescent="0.2">
      <c r="A295" s="15"/>
    </row>
    <row r="296" spans="1:1" x14ac:dyDescent="0.2">
      <c r="A296" s="15"/>
    </row>
    <row r="297" spans="1:1" x14ac:dyDescent="0.2">
      <c r="A297" s="15"/>
    </row>
    <row r="298" spans="1:1" x14ac:dyDescent="0.2">
      <c r="A298" s="15"/>
    </row>
    <row r="299" spans="1:1" x14ac:dyDescent="0.2">
      <c r="A299" s="15"/>
    </row>
    <row r="300" spans="1:1" x14ac:dyDescent="0.2">
      <c r="A300" s="15"/>
    </row>
    <row r="301" spans="1:1" x14ac:dyDescent="0.2">
      <c r="A301" s="15"/>
    </row>
    <row r="302" spans="1:1" x14ac:dyDescent="0.2">
      <c r="A302" s="15"/>
    </row>
    <row r="303" spans="1:1" x14ac:dyDescent="0.2">
      <c r="A303" s="15"/>
    </row>
    <row r="304" spans="1:1" x14ac:dyDescent="0.2">
      <c r="A304" s="15"/>
    </row>
    <row r="305" spans="1:1" x14ac:dyDescent="0.2">
      <c r="A305" s="15"/>
    </row>
    <row r="306" spans="1:1" x14ac:dyDescent="0.2">
      <c r="A306" s="15"/>
    </row>
    <row r="307" spans="1:1" x14ac:dyDescent="0.2">
      <c r="A307" s="15"/>
    </row>
    <row r="308" spans="1:1" x14ac:dyDescent="0.2">
      <c r="A308" s="15"/>
    </row>
    <row r="309" spans="1:1" x14ac:dyDescent="0.2">
      <c r="A309" s="15"/>
    </row>
    <row r="310" spans="1:1" x14ac:dyDescent="0.2">
      <c r="A310" s="15"/>
    </row>
    <row r="311" spans="1:1" x14ac:dyDescent="0.2">
      <c r="A311" s="15"/>
    </row>
    <row r="312" spans="1:1" x14ac:dyDescent="0.2">
      <c r="A312" s="15"/>
    </row>
    <row r="313" spans="1:1" x14ac:dyDescent="0.2">
      <c r="A313" s="15"/>
    </row>
    <row r="314" spans="1:1" x14ac:dyDescent="0.2">
      <c r="A314" s="15"/>
    </row>
    <row r="315" spans="1:1" x14ac:dyDescent="0.2">
      <c r="A315" s="15"/>
    </row>
    <row r="316" spans="1:1" x14ac:dyDescent="0.2">
      <c r="A316" s="15"/>
    </row>
    <row r="317" spans="1:1" x14ac:dyDescent="0.2">
      <c r="A317" s="15"/>
    </row>
    <row r="318" spans="1:1" x14ac:dyDescent="0.2">
      <c r="A318" s="15"/>
    </row>
    <row r="319" spans="1:1" x14ac:dyDescent="0.2">
      <c r="A319" s="15"/>
    </row>
    <row r="320" spans="1:1" x14ac:dyDescent="0.2">
      <c r="A320" s="15"/>
    </row>
    <row r="321" spans="1:1" x14ac:dyDescent="0.2">
      <c r="A321" s="15"/>
    </row>
    <row r="322" spans="1:1" x14ac:dyDescent="0.2">
      <c r="A322" s="15"/>
    </row>
    <row r="323" spans="1:1" x14ac:dyDescent="0.2">
      <c r="A323" s="15"/>
    </row>
    <row r="324" spans="1:1" x14ac:dyDescent="0.2">
      <c r="A324" s="15"/>
    </row>
    <row r="325" spans="1:1" x14ac:dyDescent="0.2">
      <c r="A325" s="15"/>
    </row>
    <row r="326" spans="1:1" x14ac:dyDescent="0.2">
      <c r="A326" s="15"/>
    </row>
    <row r="327" spans="1:1" x14ac:dyDescent="0.2">
      <c r="A327" s="15"/>
    </row>
    <row r="328" spans="1:1" x14ac:dyDescent="0.2">
      <c r="A328" s="15"/>
    </row>
    <row r="329" spans="1:1" x14ac:dyDescent="0.2">
      <c r="A329" s="15"/>
    </row>
    <row r="330" spans="1:1" x14ac:dyDescent="0.2">
      <c r="A330" s="15"/>
    </row>
    <row r="331" spans="1:1" x14ac:dyDescent="0.2">
      <c r="A331" s="15"/>
    </row>
    <row r="332" spans="1:1" x14ac:dyDescent="0.2">
      <c r="A332" s="15"/>
    </row>
    <row r="333" spans="1:1" x14ac:dyDescent="0.2">
      <c r="A333" s="15"/>
    </row>
    <row r="334" spans="1:1" x14ac:dyDescent="0.2">
      <c r="A334" s="15"/>
    </row>
    <row r="335" spans="1:1" x14ac:dyDescent="0.2">
      <c r="A335" s="15"/>
    </row>
    <row r="336" spans="1:1" x14ac:dyDescent="0.2">
      <c r="A336" s="15"/>
    </row>
    <row r="337" spans="1:1" x14ac:dyDescent="0.2">
      <c r="A337" s="15"/>
    </row>
    <row r="338" spans="1:1" x14ac:dyDescent="0.2">
      <c r="A338" s="15"/>
    </row>
    <row r="339" spans="1:1" x14ac:dyDescent="0.2">
      <c r="A339" s="15"/>
    </row>
    <row r="340" spans="1:1" x14ac:dyDescent="0.2">
      <c r="A340" s="15"/>
    </row>
    <row r="341" spans="1:1" x14ac:dyDescent="0.2">
      <c r="A341" s="15"/>
    </row>
    <row r="342" spans="1:1" x14ac:dyDescent="0.2">
      <c r="A342" s="15"/>
    </row>
    <row r="343" spans="1:1" x14ac:dyDescent="0.2">
      <c r="A343" s="15"/>
    </row>
    <row r="344" spans="1:1" x14ac:dyDescent="0.2">
      <c r="A344" s="15"/>
    </row>
    <row r="345" spans="1:1" x14ac:dyDescent="0.2">
      <c r="A345" s="15"/>
    </row>
    <row r="346" spans="1:1" x14ac:dyDescent="0.2">
      <c r="A346" s="15"/>
    </row>
    <row r="347" spans="1:1" x14ac:dyDescent="0.2">
      <c r="A347" s="15"/>
    </row>
    <row r="348" spans="1:1" x14ac:dyDescent="0.2">
      <c r="A348" s="15"/>
    </row>
    <row r="349" spans="1:1" x14ac:dyDescent="0.2">
      <c r="A349" s="15"/>
    </row>
    <row r="350" spans="1:1" x14ac:dyDescent="0.2">
      <c r="A350" s="15"/>
    </row>
    <row r="351" spans="1:1" x14ac:dyDescent="0.2">
      <c r="A351" s="15"/>
    </row>
    <row r="352" spans="1:1" x14ac:dyDescent="0.2">
      <c r="A352" s="15"/>
    </row>
    <row r="353" spans="1:1" x14ac:dyDescent="0.2">
      <c r="A353" s="15"/>
    </row>
    <row r="354" spans="1:1" x14ac:dyDescent="0.2">
      <c r="A354" s="15"/>
    </row>
    <row r="355" spans="1:1" x14ac:dyDescent="0.2">
      <c r="A355" s="15"/>
    </row>
    <row r="356" spans="1:1" x14ac:dyDescent="0.2">
      <c r="A356" s="15"/>
    </row>
    <row r="357" spans="1:1" x14ac:dyDescent="0.2">
      <c r="A357" s="15"/>
    </row>
    <row r="358" spans="1:1" x14ac:dyDescent="0.2">
      <c r="A358" s="15"/>
    </row>
    <row r="359" spans="1:1" x14ac:dyDescent="0.2">
      <c r="A359" s="15"/>
    </row>
    <row r="360" spans="1:1" x14ac:dyDescent="0.2">
      <c r="A360" s="15"/>
    </row>
    <row r="361" spans="1:1" x14ac:dyDescent="0.2">
      <c r="A361" s="15"/>
    </row>
    <row r="362" spans="1:1" x14ac:dyDescent="0.2">
      <c r="A362" s="15"/>
    </row>
    <row r="363" spans="1:1" x14ac:dyDescent="0.2">
      <c r="A363" s="15"/>
    </row>
    <row r="364" spans="1:1" x14ac:dyDescent="0.2">
      <c r="A364" s="15"/>
    </row>
    <row r="365" spans="1:1" x14ac:dyDescent="0.2">
      <c r="A365" s="15"/>
    </row>
    <row r="366" spans="1:1" x14ac:dyDescent="0.2">
      <c r="A366" s="15"/>
    </row>
    <row r="367" spans="1:1" x14ac:dyDescent="0.2">
      <c r="A367" s="15"/>
    </row>
    <row r="368" spans="1:1" x14ac:dyDescent="0.2">
      <c r="A368" s="15"/>
    </row>
    <row r="369" spans="1:1" x14ac:dyDescent="0.2">
      <c r="A369" s="15"/>
    </row>
    <row r="370" spans="1:1" x14ac:dyDescent="0.2">
      <c r="A370" s="15"/>
    </row>
    <row r="371" spans="1:1" x14ac:dyDescent="0.2">
      <c r="A371" s="15"/>
    </row>
    <row r="372" spans="1:1" x14ac:dyDescent="0.2">
      <c r="A372" s="15"/>
    </row>
    <row r="373" spans="1:1" x14ac:dyDescent="0.2">
      <c r="A373" s="15"/>
    </row>
    <row r="374" spans="1:1" x14ac:dyDescent="0.2">
      <c r="A374" s="15"/>
    </row>
    <row r="375" spans="1:1" x14ac:dyDescent="0.2">
      <c r="A375" s="15"/>
    </row>
    <row r="376" spans="1:1" x14ac:dyDescent="0.2">
      <c r="A376" s="15"/>
    </row>
    <row r="377" spans="1:1" x14ac:dyDescent="0.2">
      <c r="A377" s="15"/>
    </row>
    <row r="378" spans="1:1" x14ac:dyDescent="0.2">
      <c r="A378" s="15"/>
    </row>
    <row r="379" spans="1:1" x14ac:dyDescent="0.2">
      <c r="A379" s="15"/>
    </row>
    <row r="380" spans="1:1" x14ac:dyDescent="0.2">
      <c r="A380" s="15"/>
    </row>
    <row r="381" spans="1:1" x14ac:dyDescent="0.2">
      <c r="A38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932" spans="1:1" x14ac:dyDescent="0.2">
      <c r="A932" s="15"/>
    </row>
    <row r="933" spans="1:1" x14ac:dyDescent="0.2">
      <c r="A933" s="15"/>
    </row>
    <row r="934" spans="1:1" x14ac:dyDescent="0.2">
      <c r="A934" s="15"/>
    </row>
    <row r="935" spans="1:1" x14ac:dyDescent="0.2">
      <c r="A935" s="15"/>
    </row>
    <row r="936" spans="1:1" x14ac:dyDescent="0.2">
      <c r="A936" s="15"/>
    </row>
    <row r="937" spans="1:1" x14ac:dyDescent="0.2">
      <c r="A937" s="15"/>
    </row>
    <row r="938" spans="1:1" x14ac:dyDescent="0.2">
      <c r="A938" s="15"/>
    </row>
    <row r="939" spans="1:1" x14ac:dyDescent="0.2">
      <c r="A939" s="15"/>
    </row>
    <row r="940" spans="1:1" x14ac:dyDescent="0.2">
      <c r="A940" s="15"/>
    </row>
    <row r="941" spans="1:1" x14ac:dyDescent="0.2">
      <c r="A941" s="15"/>
    </row>
    <row r="942" spans="1:1" x14ac:dyDescent="0.2">
      <c r="A942" s="15"/>
    </row>
    <row r="943" spans="1:1" x14ac:dyDescent="0.2">
      <c r="A943" s="15"/>
    </row>
    <row r="944" spans="1:1" x14ac:dyDescent="0.2">
      <c r="A944" s="15"/>
    </row>
    <row r="945" spans="1:1" x14ac:dyDescent="0.2">
      <c r="A945" s="15"/>
    </row>
    <row r="946" spans="1:1" x14ac:dyDescent="0.2">
      <c r="A946" s="15"/>
    </row>
    <row r="947" spans="1:1" x14ac:dyDescent="0.2">
      <c r="A947" s="15"/>
    </row>
    <row r="948" spans="1:1" x14ac:dyDescent="0.2">
      <c r="A948" s="15"/>
    </row>
    <row r="949" spans="1:1" x14ac:dyDescent="0.2">
      <c r="A949" s="15"/>
    </row>
    <row r="950" spans="1:1" x14ac:dyDescent="0.2">
      <c r="A950" s="15"/>
    </row>
    <row r="951" spans="1:1" x14ac:dyDescent="0.2">
      <c r="A951" s="15"/>
    </row>
    <row r="952" spans="1:1" x14ac:dyDescent="0.2">
      <c r="A952" s="15"/>
    </row>
    <row r="953" spans="1:1" x14ac:dyDescent="0.2">
      <c r="A953" s="15"/>
    </row>
    <row r="954" spans="1:1" x14ac:dyDescent="0.2">
      <c r="A954" s="15"/>
    </row>
    <row r="955" spans="1:1" x14ac:dyDescent="0.2">
      <c r="A955" s="15"/>
    </row>
    <row r="956" spans="1:1" x14ac:dyDescent="0.2">
      <c r="A956" s="15"/>
    </row>
    <row r="957" spans="1:1" x14ac:dyDescent="0.2">
      <c r="A957" s="15"/>
    </row>
    <row r="958" spans="1:1" x14ac:dyDescent="0.2">
      <c r="A958" s="15"/>
    </row>
    <row r="959" spans="1:1" x14ac:dyDescent="0.2">
      <c r="A959" s="15"/>
    </row>
    <row r="960" spans="1:1" x14ac:dyDescent="0.2">
      <c r="A960" s="15"/>
    </row>
    <row r="961" spans="1:1" x14ac:dyDescent="0.2">
      <c r="A961" s="15"/>
    </row>
    <row r="962" spans="1:1" x14ac:dyDescent="0.2">
      <c r="A962" s="15"/>
    </row>
    <row r="963" spans="1:1" x14ac:dyDescent="0.2">
      <c r="A963" s="15"/>
    </row>
    <row r="964" spans="1:1" x14ac:dyDescent="0.2">
      <c r="A964" s="15"/>
    </row>
    <row r="965" spans="1:1" x14ac:dyDescent="0.2">
      <c r="A965" s="15"/>
    </row>
    <row r="966" spans="1:1" x14ac:dyDescent="0.2">
      <c r="A966" s="15"/>
    </row>
    <row r="967" spans="1:1" x14ac:dyDescent="0.2">
      <c r="A967" s="15"/>
    </row>
    <row r="968" spans="1:1" x14ac:dyDescent="0.2">
      <c r="A968" s="15"/>
    </row>
    <row r="969" spans="1:1" x14ac:dyDescent="0.2">
      <c r="A969" s="15"/>
    </row>
    <row r="970" spans="1:1" x14ac:dyDescent="0.2">
      <c r="A970" s="15"/>
    </row>
    <row r="971" spans="1:1" x14ac:dyDescent="0.2">
      <c r="A971" s="15"/>
    </row>
    <row r="972" spans="1:1" x14ac:dyDescent="0.2">
      <c r="A972" s="15"/>
    </row>
    <row r="973" spans="1:1" x14ac:dyDescent="0.2">
      <c r="A973" s="15"/>
    </row>
    <row r="974" spans="1:1" x14ac:dyDescent="0.2">
      <c r="A974" s="15"/>
    </row>
    <row r="975" spans="1:1" x14ac:dyDescent="0.2">
      <c r="A975" s="15"/>
    </row>
    <row r="976" spans="1:1" x14ac:dyDescent="0.2">
      <c r="A976" s="15"/>
    </row>
    <row r="977" spans="1:1" x14ac:dyDescent="0.2">
      <c r="A977" s="15"/>
    </row>
    <row r="978" spans="1:1" x14ac:dyDescent="0.2">
      <c r="A978" s="15"/>
    </row>
    <row r="979" spans="1:1" x14ac:dyDescent="0.2">
      <c r="A979" s="15"/>
    </row>
    <row r="980" spans="1:1" x14ac:dyDescent="0.2">
      <c r="A980" s="15"/>
    </row>
    <row r="981" spans="1:1" x14ac:dyDescent="0.2">
      <c r="A981" s="15"/>
    </row>
    <row r="982" spans="1:1" x14ac:dyDescent="0.2">
      <c r="A982" s="15"/>
    </row>
    <row r="983" spans="1:1" x14ac:dyDescent="0.2">
      <c r="A983" s="15"/>
    </row>
    <row r="984" spans="1:1" x14ac:dyDescent="0.2">
      <c r="A984" s="15"/>
    </row>
    <row r="985" spans="1:1" x14ac:dyDescent="0.2">
      <c r="A985" s="15"/>
    </row>
    <row r="986" spans="1:1" x14ac:dyDescent="0.2">
      <c r="A986" s="15"/>
    </row>
    <row r="987" spans="1:1" x14ac:dyDescent="0.2">
      <c r="A987" s="15"/>
    </row>
    <row r="988" spans="1:1" x14ac:dyDescent="0.2">
      <c r="A988" s="15"/>
    </row>
    <row r="989" spans="1:1" x14ac:dyDescent="0.2">
      <c r="A989" s="15"/>
    </row>
    <row r="990" spans="1:1" x14ac:dyDescent="0.2">
      <c r="A990" s="15"/>
    </row>
    <row r="991" spans="1:1" x14ac:dyDescent="0.2">
      <c r="A991" s="15"/>
    </row>
    <row r="992" spans="1:1" x14ac:dyDescent="0.2">
      <c r="A992" s="15"/>
    </row>
    <row r="993" spans="1:1" x14ac:dyDescent="0.2">
      <c r="A993" s="15"/>
    </row>
    <row r="994" spans="1:1" x14ac:dyDescent="0.2">
      <c r="A994" s="15"/>
    </row>
    <row r="995" spans="1:1" x14ac:dyDescent="0.2">
      <c r="A995" s="15"/>
    </row>
    <row r="996" spans="1:1" x14ac:dyDescent="0.2">
      <c r="A996" s="15"/>
    </row>
    <row r="997" spans="1:1" x14ac:dyDescent="0.2">
      <c r="A997" s="15"/>
    </row>
    <row r="998" spans="1:1" x14ac:dyDescent="0.2">
      <c r="A998" s="15"/>
    </row>
    <row r="999" spans="1:1" x14ac:dyDescent="0.2">
      <c r="A999" s="15"/>
    </row>
    <row r="1000" spans="1:1" x14ac:dyDescent="0.2">
      <c r="A1000" s="1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FICHA DE INSCRIÇÃO</vt:lpstr>
      <vt:lpstr>PROPOSTA</vt:lpstr>
      <vt:lpstr>EXPERIÊNCIA</vt:lpstr>
      <vt:lpstr>NotaFinal</vt:lpstr>
      <vt:lpstr>Pontuações</vt:lpstr>
      <vt:lpstr>UCs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César Magalhães de Medeiros</cp:lastModifiedBy>
  <dcterms:modified xsi:type="dcterms:W3CDTF">2026-03-10T14:11:19Z</dcterms:modified>
</cp:coreProperties>
</file>